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60" yWindow="15" windowWidth="16230" windowHeight="9600" tabRatio="787" activeTab="1"/>
  </bookViews>
  <sheets>
    <sheet name="Vendor Worksheet Instructions" sheetId="5" r:id="rId1"/>
    <sheet name="Vendor Worksheet" sheetId="9" r:id="rId2"/>
    <sheet name="Certification Instructions" sheetId="6" r:id="rId3"/>
    <sheet name="Vendor Summary &amp; Certification" sheetId="4" r:id="rId4"/>
  </sheets>
  <definedNames>
    <definedName name="_xlnm.Print_Area" localSheetId="3">'Vendor Summary &amp; Certification'!$A$1:$I$53</definedName>
    <definedName name="_xlnm.Print_Area" localSheetId="1">'Vendor Worksheet'!$A$1:$M$58</definedName>
    <definedName name="SUBMIT">'Vendor Summary &amp; Certification'!#REF!</definedName>
  </definedNames>
  <calcPr calcId="145621"/>
</workbook>
</file>

<file path=xl/calcChain.xml><?xml version="1.0" encoding="utf-8"?>
<calcChain xmlns="http://schemas.openxmlformats.org/spreadsheetml/2006/main">
  <c r="A37" i="9" l="1"/>
  <c r="A38" i="9" s="1"/>
  <c r="A39" i="9" s="1"/>
  <c r="A36" i="9"/>
  <c r="K36" i="9"/>
  <c r="L36" i="9" s="1"/>
  <c r="F36" i="9"/>
  <c r="E36" i="9"/>
  <c r="I36" i="9" s="1"/>
  <c r="K37" i="9"/>
  <c r="L37" i="9" s="1"/>
  <c r="F37" i="9"/>
  <c r="E37" i="9"/>
  <c r="I37" i="9" s="1"/>
  <c r="K38" i="9"/>
  <c r="L38" i="9" s="1"/>
  <c r="F38" i="9"/>
  <c r="E38" i="9"/>
  <c r="I38" i="9" s="1"/>
  <c r="M36" i="9" l="1"/>
  <c r="M37" i="9"/>
  <c r="M38" i="9"/>
  <c r="G48" i="9"/>
  <c r="A17" i="9" l="1"/>
  <c r="K39" i="9"/>
  <c r="L39" i="9" s="1"/>
  <c r="F39" i="9"/>
  <c r="E39" i="9"/>
  <c r="I39" i="9" l="1"/>
  <c r="M39" i="9" s="1"/>
  <c r="E28" i="9" l="1"/>
  <c r="E29" i="9"/>
  <c r="E30" i="9"/>
  <c r="E31" i="9"/>
  <c r="E32" i="9"/>
  <c r="E33" i="9"/>
  <c r="E34" i="9"/>
  <c r="E35" i="9"/>
  <c r="F27" i="9"/>
  <c r="E27" i="9"/>
  <c r="K27" i="9"/>
  <c r="I27" i="9" l="1"/>
  <c r="C31" i="4" l="1"/>
  <c r="C28" i="4"/>
  <c r="C9" i="4"/>
  <c r="C8" i="4"/>
  <c r="C7" i="4"/>
  <c r="C6" i="4"/>
  <c r="G49" i="9"/>
  <c r="L27" i="9"/>
  <c r="F28" i="9"/>
  <c r="I28" i="9" s="1"/>
  <c r="K28" i="9"/>
  <c r="L28" i="9" s="1"/>
  <c r="F29" i="9"/>
  <c r="I29" i="9" s="1"/>
  <c r="K29" i="9"/>
  <c r="L29" i="9" s="1"/>
  <c r="F30" i="9"/>
  <c r="I30" i="9" s="1"/>
  <c r="K30" i="9"/>
  <c r="L30" i="9" s="1"/>
  <c r="F31" i="9"/>
  <c r="I31" i="9" s="1"/>
  <c r="K31" i="9"/>
  <c r="L31" i="9" s="1"/>
  <c r="F32" i="9"/>
  <c r="I32" i="9" s="1"/>
  <c r="K32" i="9"/>
  <c r="L32" i="9" s="1"/>
  <c r="F33" i="9"/>
  <c r="I33" i="9" s="1"/>
  <c r="K33" i="9"/>
  <c r="L33" i="9" s="1"/>
  <c r="F34" i="9"/>
  <c r="I34" i="9" s="1"/>
  <c r="K34" i="9"/>
  <c r="L34" i="9" s="1"/>
  <c r="F35" i="9"/>
  <c r="I35" i="9" s="1"/>
  <c r="K35" i="9"/>
  <c r="L35" i="9" s="1"/>
  <c r="J40" i="9"/>
  <c r="M35" i="9" l="1"/>
  <c r="M28" i="9"/>
  <c r="M34" i="9"/>
  <c r="M27" i="9"/>
  <c r="M31" i="9"/>
  <c r="M33" i="9"/>
  <c r="M32" i="9"/>
  <c r="M30" i="9"/>
  <c r="K40" i="9"/>
  <c r="M29" i="9"/>
  <c r="L40" i="9"/>
  <c r="M41" i="9" l="1"/>
  <c r="G47" i="9" s="1"/>
  <c r="G58" i="9" s="1"/>
  <c r="C13" i="9" s="1"/>
  <c r="C29" i="4" s="1"/>
  <c r="C14" i="9" l="1"/>
  <c r="C30" i="4" s="1"/>
</calcChain>
</file>

<file path=xl/sharedStrings.xml><?xml version="1.0" encoding="utf-8"?>
<sst xmlns="http://schemas.openxmlformats.org/spreadsheetml/2006/main" count="225" uniqueCount="179">
  <si>
    <t>Current Rate:</t>
  </si>
  <si>
    <t>Vendor Number:</t>
  </si>
  <si>
    <t>Unit Type:</t>
  </si>
  <si>
    <t>Proposed New Rate:</t>
  </si>
  <si>
    <t>Proposed Rate Change:</t>
  </si>
  <si>
    <t>Service Code:</t>
  </si>
  <si>
    <t>Subcode (if applicable):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</si>
  <si>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</si>
  <si>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</si>
  <si>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</si>
  <si>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</si>
  <si>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</si>
  <si>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</si>
  <si>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</si>
  <si>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</si>
  <si>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</si>
  <si>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</si>
  <si>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</si>
  <si>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California Department of Developmental Services</t>
  </si>
  <si>
    <t>P.O. Box 944202</t>
  </si>
  <si>
    <t>Sacramento, CA  94244-2020</t>
  </si>
  <si>
    <t>(916) 654-2300</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</si>
  <si>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</si>
  <si>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</si>
  <si>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</si>
  <si>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</si>
  <si>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</si>
  <si>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</si>
  <si>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</si>
  <si>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</si>
  <si>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</si>
  <si>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six-digit Vendor Number.</t>
  </si>
  <si>
    <t>Please enter the three-digit Service Code.</t>
  </si>
  <si>
    <t>Please enter the Subcode if applicable.</t>
  </si>
  <si>
    <t>Select the Vendoring Regional Center from the drop-down list.</t>
  </si>
  <si>
    <t>Please enter the current rate as established by the Department and select the Unit Type, either Daily or Hourly, from the drop-down list.</t>
  </si>
  <si>
    <t>Column A</t>
  </si>
  <si>
    <t>Column B</t>
  </si>
  <si>
    <t>Column F</t>
  </si>
  <si>
    <t>Column G</t>
  </si>
  <si>
    <t>Column H</t>
  </si>
  <si>
    <t>WORKSHEET INSTRUCTIONS</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</si>
  <si>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</si>
  <si>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</si>
  <si>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</si>
  <si>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</si>
  <si>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</si>
  <si>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</si>
  <si>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</si>
  <si>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</si>
  <si>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</si>
  <si>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</si>
  <si>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</si>
  <si>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Rates and Fiscal Support Section</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</si>
  <si>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</si>
  <si>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t>Please keep a copy for your records and submit a copy to the vendoring regional center.</t>
  </si>
  <si>
    <t>Total wages, payroll taxes, workers' compensation, and other mandated employer costs will calculate automatically here.</t>
  </si>
  <si>
    <t>To submit this completed 'Vendor Summary &amp; Certification' and 'Vendor Worksheet' electronically please save the document as instructed on the Certification Instructions, then click on the following 'SUBMIT' button.</t>
  </si>
  <si>
    <t>Please ensure you click on the "I AGREE" checkbox prior to saving or sending the workbook.</t>
  </si>
  <si>
    <t>I AGREE</t>
  </si>
  <si>
    <t>Effective July 1, 2015</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</si>
  <si>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</si>
  <si>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</si>
  <si>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</si>
  <si>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</si>
  <si>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</si>
  <si>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</si>
  <si>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</si>
  <si>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</si>
  <si>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</si>
  <si>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</si>
  <si>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</si>
  <si>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</si>
  <si>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</si>
  <si>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</si>
  <si>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</si>
  <si>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J</t>
  </si>
  <si>
    <t>Employer Social Security Tax @ 6.2%</t>
  </si>
  <si>
    <t>Employer Medicare Tax @1.45%</t>
  </si>
  <si>
    <t>Total Hourly Wage plus Mandate Payroll Costs</t>
  </si>
  <si>
    <t>(Please See Instructions for Listing Employees Receiving more than One Wage)</t>
  </si>
  <si>
    <t>Hourly</t>
  </si>
  <si>
    <t>Staff 1</t>
  </si>
  <si>
    <t>Staff 3</t>
  </si>
  <si>
    <t>Totals</t>
  </si>
  <si>
    <t>Actual Number of Units of Services Billed to all Regional Centers for the Review Period:</t>
  </si>
  <si>
    <t>Select Regional Center from Drop Down Menu:</t>
  </si>
  <si>
    <t>Enter Total No. of Units for Review Period</t>
  </si>
  <si>
    <t>Select Regional Center:</t>
  </si>
  <si>
    <t xml:space="preserve">Earned Sick Leave (1:30) up to 24 Hrs. </t>
  </si>
  <si>
    <t>Rate Adjustment:</t>
  </si>
  <si>
    <t>Sub-code (if applicable)</t>
  </si>
  <si>
    <t>AB 1522 - EMPLOYEE SICK LEAVE 2015 RATE ADJUSTMENT</t>
  </si>
  <si>
    <t>Please enter the Staffing Ratio.</t>
  </si>
  <si>
    <t>Please enter the number of Enrolled Consumers.</t>
  </si>
  <si>
    <t>Row 7</t>
  </si>
  <si>
    <t>SECTION C:  RATE ADJUSTMENT CALCULATION</t>
  </si>
  <si>
    <t>Total Cost of the Earned Sick Leave Benefit:</t>
  </si>
  <si>
    <t>Annualized Number of Units of Service:</t>
  </si>
  <si>
    <t>Row 8</t>
  </si>
  <si>
    <t>Rows 9 &amp; 10</t>
  </si>
  <si>
    <t>Row 11</t>
  </si>
  <si>
    <t>Row 12-14</t>
  </si>
  <si>
    <t>Annualized hourly information will calculate automatically here.</t>
  </si>
  <si>
    <t>Earned Sick Leave totals will calculate automatically here.</t>
  </si>
  <si>
    <t>Total Cost of Sick Leave Benefits will calculate automatically here.</t>
  </si>
  <si>
    <t>Total Actual Number of Units of Services Billed to all Regional Centers during the 
3 month period will calculate automatically here.</t>
  </si>
  <si>
    <t>Total Annualized Number of Units of Services Billed to all Regional Centers will calculate automatically here.</t>
  </si>
  <si>
    <t>Column I</t>
  </si>
  <si>
    <t>Column J</t>
  </si>
  <si>
    <t>The rate change will calculate automatically here and populate Row 9 in Section A, Program Information.</t>
  </si>
  <si>
    <r>
      <t>We ask that you save this workbook using your vendor number and service code in the title of the file name.  For example, "H12345 510.xlsm", then email the workbook to the Department at "</t>
    </r>
    <r>
      <rPr>
        <b/>
        <sz val="11"/>
        <color theme="1"/>
        <rFont val="Calibri"/>
        <family val="2"/>
        <scheme val="minor"/>
      </rPr>
      <t>rateadj@dds.ca.gov</t>
    </r>
    <r>
      <rPr>
        <sz val="11"/>
        <color theme="1"/>
        <rFont val="Calibri"/>
        <family val="2"/>
        <scheme val="minor"/>
      </rPr>
      <t>” by hitting the “SUBMIT” button on the bottom of the Vendor Summary &amp; Certification worksheet.  Please ensure you submit a copy to the vendoring regional center and to keep copies for your records.</t>
    </r>
  </si>
  <si>
    <t>rateadj@dds.ca.gov</t>
  </si>
  <si>
    <t>AB 1522 - Employee Sick Leave Rate Adjustment Calculation Worksheet</t>
  </si>
  <si>
    <t>Please enter the dates for the beginning and end of a review period of 3 consecutive months.  If you have been recently vendored and have less that 3 months of payroll and billing data, please enter the dates for an applicable review period of up to 3 months.</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</si>
  <si>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</si>
  <si>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</si>
  <si>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</si>
  <si>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</si>
  <si>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</si>
  <si>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</si>
  <si>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</si>
  <si>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</si>
  <si>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</si>
  <si>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</si>
  <si>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</si>
  <si>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</si>
  <si>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</si>
  <si>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</si>
  <si>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</si>
  <si>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</si>
  <si>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</si>
  <si>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</si>
  <si>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</si>
  <si>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</si>
  <si>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</si>
  <si>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</si>
  <si>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</si>
  <si>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Before submitting please save your workbook using your vendor number!</t>
  </si>
  <si>
    <r>
      <t xml:space="preserve">SECTION B:  EMPLOYEE WAGE INFORMATION - </t>
    </r>
    <r>
      <rPr>
        <b/>
        <u/>
        <sz val="11"/>
        <color theme="1"/>
        <rFont val="Calibri"/>
        <family val="2"/>
        <scheme val="minor"/>
      </rPr>
      <t>Applicable to only those employed staff not currently receiving a paid leave benefit of at least 3 days or 24 hours annually as described in AB 1522.</t>
    </r>
  </si>
  <si>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</si>
  <si>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</si>
  <si>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</si>
  <si>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</si>
  <si>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</si>
  <si>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the information provided to the Department is specific to payroll costs necessary to meet the requirements of AB 1522, that went into effect on July 1, 2015.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</si>
  <si>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Department is specific to payroll costs necessary to meet the requirements of AB 1522, which went into effect on July 1, 2015, and that this vendor does not currently offer a sick leave benefit as required by AB 1522.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</si>
  <si>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Name or Initials of Staff Employee(s)</t>
  </si>
  <si>
    <t>Position Title</t>
  </si>
  <si>
    <t>Select User Regional Centers from Drop Down Menu</t>
  </si>
  <si>
    <t>Workers Compensation as a %</t>
  </si>
  <si>
    <t>Hourly Wage</t>
  </si>
  <si>
    <t>K</t>
  </si>
  <si>
    <t>Annualized Hours</t>
  </si>
  <si>
    <t>Total Hours Worked during the 3 Months Review Period</t>
  </si>
  <si>
    <t>Total Unemploy. Insurance as a %</t>
  </si>
  <si>
    <t>Please enter the Position Title of the Employee.</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</si>
  <si>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t>
    </r>
  </si>
  <si>
    <t>Column C</t>
  </si>
  <si>
    <t>Columns D &amp; E</t>
  </si>
  <si>
    <t xml:space="preserve">E </t>
  </si>
  <si>
    <t>L</t>
  </si>
  <si>
    <t>Column K</t>
  </si>
  <si>
    <t>Column L</t>
  </si>
  <si>
    <t>Total Cost of Sick Leave Benefit</t>
  </si>
  <si>
    <t>Cost of the Employee Sick Leave Benefit</t>
  </si>
  <si>
    <t xml:space="preserve">Please enter your Total Unemploment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</si>
  <si>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8 - 10 in Section A, and row 8 in Section C.  These rows should have calculated rate information based on the data you have entered.  If there is an error message in these rows, you may need to re-enter the information in Sections B, and/or C.</t>
    </r>
  </si>
  <si>
    <t>If less than a 3 month period, Section A Row 7,  Department Staff will adjust the calculation as needed.</t>
  </si>
  <si>
    <t>Rows 4 - 10</t>
  </si>
  <si>
    <t>Row</t>
  </si>
  <si>
    <t>#</t>
  </si>
  <si>
    <t>Rate Change (Section C, Row 1: Total Cost of Earned Sick Leave Benefit/Section C, Row 3: Annualized Number of Units of Service)</t>
  </si>
  <si>
    <t>Attention:  Jeffrey Greer, Chief</t>
  </si>
  <si>
    <t>Select Unit Type:  Daily or Hourly</t>
  </si>
  <si>
    <t>Staff 2</t>
  </si>
  <si>
    <t>Select the User Regional Center(s), if applicable, from the drop-down list.  If you need to list additional user regional centers, please add rows as instructed on the designated button.  However, please ensure the row is empty prior to adding a new row.</t>
  </si>
  <si>
    <t>Please select the individual regional center(s) billed in the Review Period and enter the total units billed in the Review Period for the selected regional center(s).  If you need to list additional regional centers, please add rows as instructed on the designated button.  However, please ensure the row is empty prior to adding a new row.</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</si>
  <si>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However, please ensure the row is empty prior to adding a new row.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</si>
</sst>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0.0"/>
    <numFmt numFmtId="166" formatCode="#,##0.0"/>
    <numFmt numFmtId="167" formatCode="#,##0.0_);\(#,##0.0\)"/>
  </numFmts>
  <fonts count="12"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b/>
      <u/>
      <sz val="11"/>
      <color theme="1"/>
      <name val="Calibri"/>
      <family val="2"/>
      <scheme val="minor"/>
    </font>
    <font>
      <sz val="11"/>
      <color rgb="FF000000"/>
      <name val="Calibri"/>
      <family val="2"/>
    </font>
    <font>
      <b/>
      <sz val="10"/>
      <color theme="1"/>
      <name val="Calibri"/>
      <family val="2"/>
      <scheme val="minor"/>
    </font>
    <font>
      <sz val="11"/>
      <color theme="9" tint="0.79998168889431442"/>
      <name val="Calibri"/>
      <family val="2"/>
      <scheme val="minor"/>
    </font>
    <font>
      <sz val="11"/>
      <color rgb="FFFF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82">
    <xf numFmtId="0" fontId="0" fillId="0" borderId="0" xfId="0"/>
    <xf numFmtId="0" fontId="1" fillId="0" borderId="0" xfId="0" applyFont="1"/>
    <xf numFmtId="0" fontId="0" fillId="0" borderId="0" xfId="0" applyAlignment="1">
      <alignment vertical="top"/>
    </xf>
    <xf numFmtId="2" fontId="0" fillId="0" borderId="6" xfId="0" applyNumberFormat="1" applyFill="1" applyBorder="1"/>
    <xf numFmtId="0" fontId="0" fillId="0" borderId="0" xfId="0" applyAlignment="1">
      <alignment horizontal="centerContinuous"/>
    </xf>
    <xf numFmtId="0" fontId="0" fillId="0" borderId="1" xfId="0" applyFill="1" applyBorder="1" applyAlignment="1">
      <alignment horizontal="right"/>
    </xf>
    <xf numFmtId="2" fontId="0" fillId="0" borderId="0" xfId="0" applyNumberFormat="1" applyFill="1" applyBorder="1"/>
    <xf numFmtId="0" fontId="0" fillId="0" borderId="2" xfId="0" applyFill="1" applyBorder="1" applyAlignment="1">
      <alignment horizontal="right"/>
    </xf>
    <xf numFmtId="0" fontId="0" fillId="0" borderId="0" xfId="0" applyFill="1" applyBorder="1" applyAlignment="1">
      <alignment horizontal="right"/>
    </xf>
    <xf numFmtId="0" fontId="0" fillId="0" borderId="0" xfId="0" quotePrefix="1"/>
    <xf numFmtId="0" fontId="0" fillId="0" borderId="1" xfId="0" applyFill="1" applyBorder="1" applyAlignment="1">
      <alignment horizontal="left"/>
    </xf>
    <xf numFmtId="0" fontId="0" fillId="0" borderId="0" xfId="0" applyFill="1"/>
    <xf numFmtId="164" fontId="0" fillId="0" borderId="1" xfId="0" applyNumberFormat="1" applyFill="1" applyBorder="1" applyAlignment="1">
      <alignment horizontal="right"/>
    </xf>
    <xf numFmtId="0" fontId="0" fillId="0" borderId="0" xfId="0" applyFill="1" applyBorder="1"/>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Continuous"/>
    </xf>
    <xf numFmtId="0" fontId="0" fillId="0" borderId="0" xfId="0" applyAlignment="1">
      <alignment horizontal="left" wrapText="1"/>
    </xf>
    <xf numFmtId="0" fontId="0" fillId="0" borderId="0" xfId="0" applyBorder="1"/>
    <xf numFmtId="0" fontId="0" fillId="0" borderId="0" xfId="0" applyFont="1" applyAlignment="1">
      <alignment vertical="top"/>
    </xf>
    <xf numFmtId="0" fontId="0" fillId="0" borderId="0" xfId="0" applyFont="1" applyBorder="1" applyAlignment="1">
      <alignment wrapText="1"/>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horizontal="right"/>
    </xf>
    <xf numFmtId="0" fontId="5" fillId="0" borderId="0" xfId="2" applyFont="1" applyAlignment="1">
      <alignment horizontal="centerContinuous"/>
    </xf>
    <xf numFmtId="0" fontId="4" fillId="0" borderId="0" xfId="2" applyAlignment="1">
      <alignment horizontal="centerContinuous"/>
    </xf>
    <xf numFmtId="0" fontId="4" fillId="0" borderId="0" xfId="2"/>
    <xf numFmtId="0" fontId="1" fillId="0" borderId="0" xfId="2" applyFont="1"/>
    <xf numFmtId="0" fontId="4" fillId="0" borderId="1" xfId="2" applyBorder="1" applyAlignment="1">
      <alignment horizontal="center"/>
    </xf>
    <xf numFmtId="0" fontId="4" fillId="0" borderId="1" xfId="2" applyBorder="1"/>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0" borderId="0" xfId="2" applyFill="1" applyBorder="1"/>
    <xf numFmtId="0" fontId="4" fillId="0" borderId="4" xfId="2" applyBorder="1" applyAlignment="1">
      <alignment horizontal="center"/>
    </xf>
    <xf numFmtId="0" fontId="0" fillId="0" borderId="1" xfId="2" applyFont="1" applyBorder="1"/>
    <xf numFmtId="0" fontId="4" fillId="0" borderId="0" xfId="2" applyFill="1" applyBorder="1" applyAlignment="1">
      <alignment horizontal="center"/>
    </xf>
    <xf numFmtId="0" fontId="4" fillId="0" borderId="0" xfId="2" applyFill="1" applyBorder="1" applyAlignment="1" applyProtection="1">
      <alignment vertical="top" wrapText="1"/>
      <protection locked="0"/>
    </xf>
    <xf numFmtId="0" fontId="4" fillId="0" borderId="0" xfId="2" applyFill="1"/>
    <xf numFmtId="0" fontId="1" fillId="0" borderId="9" xfId="2" applyFont="1" applyBorder="1"/>
    <xf numFmtId="0" fontId="1" fillId="0" borderId="1" xfId="2" applyFont="1" applyBorder="1" applyAlignment="1">
      <alignment horizontal="center"/>
    </xf>
    <xf numFmtId="0" fontId="1" fillId="0" borderId="4" xfId="2" applyFont="1" applyBorder="1" applyAlignment="1">
      <alignment horizontal="center"/>
    </xf>
    <xf numFmtId="0" fontId="1" fillId="0" borderId="3" xfId="2" applyFont="1" applyBorder="1" applyAlignment="1">
      <alignment horizontal="center"/>
    </xf>
    <xf numFmtId="0" fontId="1" fillId="0" borderId="1" xfId="2" applyFont="1" applyFill="1" applyBorder="1" applyAlignment="1">
      <alignment horizontal="center"/>
    </xf>
    <xf numFmtId="0" fontId="1" fillId="0" borderId="7" xfId="2" applyFont="1" applyBorder="1"/>
    <xf numFmtId="0" fontId="1" fillId="0" borderId="0" xfId="2" applyFont="1" applyAlignment="1">
      <alignment horizontal="center"/>
    </xf>
    <xf numFmtId="0" fontId="1" fillId="0" borderId="10" xfId="2" applyFont="1" applyBorder="1" applyAlignment="1">
      <alignment horizontal="center"/>
    </xf>
    <xf numFmtId="0" fontId="4" fillId="2" borderId="1" xfId="2" applyFill="1" applyBorder="1" applyProtection="1">
      <protection locked="0"/>
    </xf>
    <xf numFmtId="44" fontId="4" fillId="2" borderId="1" xfId="2" applyNumberFormat="1" applyFill="1" applyBorder="1" applyProtection="1">
      <protection locked="0"/>
    </xf>
    <xf numFmtId="44" fontId="4" fillId="0" borderId="1" xfId="2" applyNumberFormat="1" applyBorder="1"/>
    <xf numFmtId="165" fontId="0" fillId="2" borderId="3" xfId="3" applyNumberFormat="1" applyFont="1" applyFill="1" applyBorder="1" applyProtection="1">
      <protection locked="0"/>
    </xf>
    <xf numFmtId="166" fontId="4" fillId="0" borderId="1" xfId="2" applyNumberFormat="1" applyBorder="1"/>
    <xf numFmtId="0" fontId="1" fillId="0" borderId="10" xfId="2" applyFont="1" applyFill="1" applyBorder="1" applyAlignment="1">
      <alignment horizontal="center"/>
    </xf>
    <xf numFmtId="44" fontId="1" fillId="0" borderId="2" xfId="2" applyNumberFormat="1" applyFont="1" applyFill="1" applyBorder="1"/>
    <xf numFmtId="0" fontId="1" fillId="0" borderId="0" xfId="2" applyFont="1" applyFill="1" applyBorder="1" applyAlignment="1">
      <alignment horizontal="center"/>
    </xf>
    <xf numFmtId="0" fontId="1" fillId="0" borderId="0" xfId="2" applyFont="1" applyFill="1" applyBorder="1"/>
    <xf numFmtId="37" fontId="1" fillId="0" borderId="0" xfId="2" applyNumberFormat="1" applyFont="1" applyFill="1" applyBorder="1"/>
    <xf numFmtId="44" fontId="1" fillId="0" borderId="0" xfId="2" applyNumberFormat="1" applyFont="1" applyFill="1" applyBorder="1"/>
    <xf numFmtId="39" fontId="1" fillId="0" borderId="0" xfId="2" applyNumberFormat="1" applyFont="1" applyFill="1" applyBorder="1"/>
    <xf numFmtId="44" fontId="1" fillId="0" borderId="0" xfId="2" applyNumberFormat="1" applyFont="1" applyFill="1" applyBorder="1" applyProtection="1">
      <protection locked="0"/>
    </xf>
    <xf numFmtId="0" fontId="1" fillId="0" borderId="0" xfId="2" applyFont="1" applyBorder="1" applyAlignment="1">
      <alignment horizontal="center"/>
    </xf>
    <xf numFmtId="0" fontId="0" fillId="0" borderId="0" xfId="2" applyFont="1"/>
    <xf numFmtId="0" fontId="1" fillId="0" borderId="11" xfId="2" applyFont="1" applyBorder="1"/>
    <xf numFmtId="44" fontId="1" fillId="0" borderId="11" xfId="2" applyNumberFormat="1" applyFont="1" applyBorder="1"/>
    <xf numFmtId="0" fontId="1" fillId="0" borderId="10" xfId="2" applyFont="1" applyBorder="1" applyAlignment="1">
      <alignment horizontal="right"/>
    </xf>
    <xf numFmtId="0" fontId="1" fillId="0" borderId="5" xfId="2" applyFont="1" applyBorder="1" applyAlignment="1">
      <alignment horizontal="center"/>
    </xf>
    <xf numFmtId="44" fontId="1" fillId="0" borderId="10" xfId="2" applyNumberFormat="1" applyFont="1" applyBorder="1"/>
    <xf numFmtId="0" fontId="1" fillId="0" borderId="10" xfId="2" applyFont="1" applyFill="1" applyBorder="1" applyAlignment="1">
      <alignment horizontal="left"/>
    </xf>
    <xf numFmtId="0" fontId="1" fillId="0" borderId="4" xfId="2" applyFont="1" applyFill="1" applyBorder="1"/>
    <xf numFmtId="0" fontId="1" fillId="0" borderId="5" xfId="2" applyFont="1" applyFill="1" applyBorder="1"/>
    <xf numFmtId="0" fontId="1" fillId="0" borderId="3" xfId="2" applyFont="1" applyFill="1" applyBorder="1"/>
    <xf numFmtId="167" fontId="1" fillId="0" borderId="10" xfId="2" applyNumberFormat="1" applyFont="1" applyFill="1" applyBorder="1" applyProtection="1"/>
    <xf numFmtId="0" fontId="1" fillId="0" borderId="12" xfId="2" applyFont="1" applyFill="1" applyBorder="1" applyAlignment="1">
      <alignment horizontal="right"/>
    </xf>
    <xf numFmtId="0" fontId="1" fillId="0" borderId="12" xfId="2" applyFont="1" applyFill="1" applyBorder="1"/>
    <xf numFmtId="0" fontId="4" fillId="0" borderId="4" xfId="2" applyFont="1" applyFill="1" applyBorder="1" applyAlignment="1">
      <alignment horizontal="right"/>
    </xf>
    <xf numFmtId="0" fontId="1" fillId="2" borderId="10" xfId="2" applyFont="1" applyFill="1" applyBorder="1" applyProtection="1">
      <protection locked="0"/>
    </xf>
    <xf numFmtId="0" fontId="4" fillId="0" borderId="3" xfId="2" applyFont="1" applyFill="1" applyBorder="1" applyAlignment="1">
      <alignment horizontal="right"/>
    </xf>
    <xf numFmtId="167" fontId="1" fillId="2" borderId="10" xfId="2" applyNumberFormat="1" applyFont="1" applyFill="1" applyBorder="1" applyProtection="1">
      <protection locked="0"/>
    </xf>
    <xf numFmtId="0" fontId="1" fillId="0" borderId="13" xfId="2" applyFont="1" applyBorder="1" applyAlignment="1">
      <alignment horizontal="center"/>
    </xf>
    <xf numFmtId="0" fontId="1" fillId="0" borderId="13" xfId="2" applyFont="1" applyBorder="1"/>
    <xf numFmtId="0" fontId="1" fillId="0" borderId="14" xfId="2" applyFont="1" applyBorder="1"/>
    <xf numFmtId="0" fontId="1" fillId="0" borderId="15" xfId="2" applyFont="1" applyBorder="1"/>
    <xf numFmtId="0" fontId="1" fillId="0" borderId="16" xfId="2" applyFont="1" applyBorder="1"/>
    <xf numFmtId="44" fontId="1" fillId="3" borderId="13" xfId="2" applyNumberFormat="1" applyFont="1" applyFill="1" applyBorder="1"/>
    <xf numFmtId="44" fontId="4" fillId="4" borderId="1" xfId="2" applyNumberFormat="1" applyFill="1" applyBorder="1"/>
    <xf numFmtId="37" fontId="1" fillId="0" borderId="2" xfId="2" applyNumberFormat="1" applyFont="1" applyFill="1" applyBorder="1"/>
    <xf numFmtId="0" fontId="4" fillId="0" borderId="0" xfId="2" applyBorder="1"/>
    <xf numFmtId="44" fontId="4" fillId="0" borderId="0" xfId="2" applyNumberFormat="1" applyBorder="1"/>
    <xf numFmtId="0" fontId="1" fillId="0" borderId="0" xfId="2" applyFont="1" applyBorder="1" applyAlignment="1">
      <alignment vertical="center" wrapText="1"/>
    </xf>
    <xf numFmtId="0" fontId="4" fillId="0" borderId="0" xfId="2" applyBorder="1" applyAlignment="1">
      <alignment vertical="top" wrapText="1"/>
    </xf>
    <xf numFmtId="0" fontId="4" fillId="0" borderId="0" xfId="2" applyBorder="1" applyAlignment="1">
      <alignment vertical="top"/>
    </xf>
    <xf numFmtId="0" fontId="4" fillId="0" borderId="0" xfId="2" applyBorder="1" applyAlignment="1">
      <alignment vertical="center" wrapText="1"/>
    </xf>
    <xf numFmtId="0" fontId="4" fillId="0" borderId="0" xfId="2" applyBorder="1" applyAlignment="1">
      <alignment wrapText="1"/>
    </xf>
    <xf numFmtId="0" fontId="1" fillId="0" borderId="10" xfId="2" applyFont="1" applyFill="1" applyBorder="1" applyAlignment="1">
      <alignment horizontal="right"/>
    </xf>
    <xf numFmtId="0" fontId="0" fillId="2" borderId="4" xfId="0" applyFill="1" applyBorder="1" applyAlignment="1" applyProtection="1">
      <alignment horizontal="center"/>
      <protection locked="0"/>
    </xf>
    <xf numFmtId="0" fontId="0" fillId="0" borderId="8" xfId="2" applyFont="1" applyBorder="1" applyAlignment="1">
      <alignment vertical="center" wrapText="1"/>
    </xf>
    <xf numFmtId="0" fontId="0" fillId="0" borderId="0" xfId="0" applyFill="1" applyBorder="1" applyAlignment="1" applyProtection="1"/>
    <xf numFmtId="0" fontId="0" fillId="0" borderId="0" xfId="2" applyFont="1" applyFill="1" applyBorder="1"/>
    <xf numFmtId="0" fontId="0" fillId="0" borderId="0" xfId="0" applyAlignment="1">
      <alignment horizontal="left" wrapText="1"/>
    </xf>
    <xf numFmtId="0" fontId="5" fillId="0" borderId="0" xfId="2" applyFont="1" applyAlignment="1">
      <alignment horizontal="center"/>
    </xf>
    <xf numFmtId="0" fontId="1" fillId="0" borderId="17" xfId="2" applyFont="1" applyBorder="1" applyAlignment="1">
      <alignment horizontal="center"/>
    </xf>
    <xf numFmtId="0" fontId="1" fillId="0" borderId="8" xfId="2" applyFont="1" applyBorder="1" applyAlignment="1">
      <alignment horizontal="center"/>
    </xf>
    <xf numFmtId="0" fontId="0" fillId="0" borderId="1" xfId="2" applyFont="1" applyBorder="1" applyAlignment="1">
      <alignment horizontal="center" vertical="center"/>
    </xf>
    <xf numFmtId="44" fontId="4" fillId="0" borderId="9" xfId="2" applyNumberFormat="1" applyBorder="1"/>
    <xf numFmtId="166" fontId="4" fillId="0" borderId="9" xfId="2" applyNumberFormat="1" applyBorder="1"/>
    <xf numFmtId="0" fontId="4" fillId="0" borderId="12" xfId="2" applyFill="1" applyBorder="1"/>
    <xf numFmtId="0" fontId="4" fillId="0" borderId="11" xfId="2" applyFill="1" applyBorder="1"/>
    <xf numFmtId="0" fontId="1" fillId="0" borderId="11" xfId="2" applyFont="1" applyBorder="1" applyAlignment="1">
      <alignment horizontal="right"/>
    </xf>
    <xf numFmtId="44" fontId="1" fillId="0" borderId="18" xfId="2" applyNumberFormat="1" applyFont="1" applyBorder="1"/>
    <xf numFmtId="0" fontId="0" fillId="0" borderId="0" xfId="0" applyAlignment="1">
      <alignment vertical="top" wrapText="1"/>
    </xf>
    <xf numFmtId="0" fontId="5" fillId="0" borderId="0" xfId="2" applyFont="1" applyAlignment="1">
      <alignment horizontal="left"/>
    </xf>
    <xf numFmtId="10" fontId="4" fillId="2" borderId="1" xfId="7" applyNumberFormat="1" applyFill="1" applyBorder="1" applyAlignment="1" applyProtection="1">
      <alignment horizontal="center"/>
      <protection locked="0"/>
    </xf>
    <xf numFmtId="165" fontId="0" fillId="0" borderId="3" xfId="3" applyNumberFormat="1" applyFont="1" applyFill="1" applyBorder="1" applyProtection="1"/>
    <xf numFmtId="165" fontId="0" fillId="0" borderId="19" xfId="3" applyNumberFormat="1" applyFont="1" applyFill="1" applyBorder="1" applyProtection="1"/>
    <xf numFmtId="166" fontId="0" fillId="4" borderId="21" xfId="3" applyNumberFormat="1" applyFont="1" applyFill="1" applyBorder="1" applyProtection="1"/>
    <xf numFmtId="0" fontId="1" fillId="0" borderId="7" xfId="2" applyFont="1" applyBorder="1" applyAlignment="1">
      <alignment horizontal="center"/>
    </xf>
    <xf numFmtId="0" fontId="1" fillId="0" borderId="10" xfId="2" quotePrefix="1" applyFont="1" applyBorder="1" applyAlignment="1">
      <alignment horizontal="center"/>
    </xf>
    <xf numFmtId="0" fontId="0" fillId="0" borderId="1" xfId="2" applyFont="1" applyBorder="1" applyAlignment="1" applyProtection="1">
      <alignment horizontal="center"/>
    </xf>
    <xf numFmtId="0" fontId="1" fillId="4" borderId="1" xfId="2" applyFont="1" applyFill="1" applyBorder="1" applyAlignment="1" applyProtection="1">
      <alignment horizontal="right"/>
    </xf>
    <xf numFmtId="44" fontId="4" fillId="4" borderId="1" xfId="2" applyNumberFormat="1" applyFill="1" applyBorder="1" applyProtection="1"/>
    <xf numFmtId="39" fontId="4" fillId="4" borderId="1" xfId="2" applyNumberFormat="1" applyFill="1" applyBorder="1" applyProtection="1"/>
    <xf numFmtId="39" fontId="4" fillId="4" borderId="10" xfId="2" applyNumberFormat="1" applyFill="1" applyBorder="1" applyProtection="1"/>
    <xf numFmtId="39" fontId="4" fillId="4" borderId="12" xfId="2" applyNumberFormat="1" applyFill="1" applyBorder="1" applyProtection="1"/>
    <xf numFmtId="39" fontId="1" fillId="4" borderId="20" xfId="2" applyNumberFormat="1" applyFont="1" applyFill="1" applyBorder="1" applyAlignment="1" applyProtection="1">
      <alignment horizontal="right"/>
    </xf>
    <xf numFmtId="0" fontId="10" fillId="4" borderId="22" xfId="2" applyFont="1" applyFill="1" applyBorder="1" applyProtection="1"/>
    <xf numFmtId="44" fontId="0" fillId="2" borderId="1" xfId="2" applyNumberFormat="1" applyFont="1" applyFill="1" applyBorder="1" applyProtection="1">
      <protection locked="0"/>
    </xf>
    <xf numFmtId="0" fontId="0" fillId="2" borderId="1" xfId="2" applyFont="1" applyFill="1" applyBorder="1" applyProtection="1">
      <protection locked="0"/>
    </xf>
    <xf numFmtId="10" fontId="0" fillId="2" borderId="1" xfId="7" applyNumberFormat="1" applyFont="1" applyFill="1" applyBorder="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left" vertical="top" wrapText="1"/>
    </xf>
    <xf numFmtId="0" fontId="1" fillId="0" borderId="0" xfId="0" applyFont="1" applyAlignment="1">
      <alignment horizontal="center" wrapText="1"/>
    </xf>
    <xf numFmtId="0" fontId="0" fillId="0" borderId="0" xfId="0" applyFont="1" applyBorder="1" applyAlignment="1">
      <alignment wrapText="1"/>
    </xf>
    <xf numFmtId="0" fontId="0" fillId="0" borderId="0" xfId="0" applyBorder="1" applyAlignment="1"/>
    <xf numFmtId="0" fontId="0" fillId="0" borderId="0" xfId="0" applyAlignment="1"/>
    <xf numFmtId="0" fontId="0" fillId="0" borderId="0" xfId="0" applyAlignment="1">
      <alignment horizontal="left" vertical="center" wrapText="1"/>
    </xf>
    <xf numFmtId="0" fontId="1" fillId="0" borderId="9"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8" xfId="2" quotePrefix="1" applyFont="1" applyBorder="1" applyAlignment="1">
      <alignment horizontal="center" wrapText="1"/>
    </xf>
    <xf numFmtId="0" fontId="4" fillId="0" borderId="12" xfId="2" applyBorder="1" applyAlignment="1">
      <alignment horizontal="center" wrapText="1"/>
    </xf>
    <xf numFmtId="0" fontId="9" fillId="0" borderId="9"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0"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9" xfId="2" applyFont="1" applyBorder="1" applyAlignment="1">
      <alignment horizontal="center" wrapText="1"/>
    </xf>
    <xf numFmtId="0" fontId="1" fillId="0" borderId="7" xfId="2" applyFont="1" applyBorder="1" applyAlignment="1">
      <alignment horizontal="center" wrapText="1"/>
    </xf>
    <xf numFmtId="0" fontId="1" fillId="0" borderId="10" xfId="2" applyFont="1" applyBorder="1" applyAlignment="1">
      <alignment horizontal="center" wrapText="1"/>
    </xf>
    <xf numFmtId="0" fontId="4" fillId="0" borderId="7" xfId="2" applyBorder="1" applyAlignment="1">
      <alignment vertical="center" wrapText="1"/>
    </xf>
    <xf numFmtId="0" fontId="4" fillId="0" borderId="8" xfId="2" applyBorder="1" applyAlignment="1">
      <alignmen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0" borderId="4" xfId="2" applyBorder="1" applyAlignment="1">
      <alignment horizontal="left" vertical="center" wrapText="1"/>
    </xf>
    <xf numFmtId="0" fontId="4" fillId="0" borderId="5" xfId="2" applyBorder="1" applyAlignment="1">
      <alignment horizontal="left" vertical="center" wrapText="1"/>
    </xf>
    <xf numFmtId="0" fontId="4" fillId="0" borderId="3" xfId="2" applyBorder="1" applyAlignment="1">
      <alignment horizontal="left" vertical="center" wrapText="1"/>
    </xf>
    <xf numFmtId="0" fontId="4" fillId="2" borderId="3" xfId="2" applyFill="1" applyBorder="1" applyAlignment="1" applyProtection="1">
      <alignment vertical="center" wrapText="1"/>
      <protection locked="0"/>
    </xf>
    <xf numFmtId="0" fontId="4" fillId="2" borderId="1" xfId="2" applyFill="1" applyBorder="1" applyAlignment="1" applyProtection="1">
      <alignment vertical="top" wrapText="1"/>
      <protection locked="0"/>
    </xf>
    <xf numFmtId="0" fontId="0" fillId="2" borderId="1" xfId="2" applyFont="1" applyFill="1" applyBorder="1" applyAlignment="1" applyProtection="1">
      <alignment vertical="top"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4" fillId="2" borderId="1"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20" fontId="0" fillId="2" borderId="4" xfId="2" quotePrefix="1" applyNumberFormat="1" applyFont="1" applyFill="1" applyBorder="1" applyAlignment="1" applyProtection="1">
      <alignment horizontal="left" vertical="center" wrapText="1"/>
      <protection locked="0"/>
    </xf>
    <xf numFmtId="0" fontId="2" fillId="0" borderId="0" xfId="1" applyAlignment="1">
      <alignment horizontal="center"/>
    </xf>
    <xf numFmtId="0" fontId="0" fillId="0" borderId="0" xfId="0" applyAlignment="1" applyProtection="1">
      <alignment horizontal="left" wrapText="1" readingOrder="1"/>
    </xf>
    <xf numFmtId="0" fontId="0" fillId="0" borderId="0" xfId="0" applyAlignment="1">
      <alignment horizontal="left"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lignment horizontal="center"/>
    </xf>
    <xf numFmtId="0" fontId="0" fillId="0" borderId="0" xfId="0" applyFill="1" applyBorder="1" applyAlignment="1" applyProtection="1">
      <alignment horizontal="left"/>
    </xf>
    <xf numFmtId="0" fontId="0" fillId="0" borderId="0" xfId="0" applyAlignment="1">
      <alignment horizontal="center" wrapText="1"/>
    </xf>
    <xf numFmtId="0" fontId="5" fillId="0" borderId="0" xfId="0" applyFont="1" applyAlignment="1">
      <alignment horizontal="center" vertical="center"/>
    </xf>
    <xf numFmtId="0" fontId="0" fillId="0" borderId="4" xfId="0" applyFill="1" applyBorder="1" applyAlignment="1">
      <alignment horizontal="left"/>
    </xf>
    <xf numFmtId="0" fontId="0" fillId="0" borderId="5" xfId="0" applyFill="1" applyBorder="1" applyAlignment="1">
      <alignment horizontal="left"/>
    </xf>
    <xf numFmtId="0" fontId="0" fillId="0" borderId="3" xfId="0" applyFill="1" applyBorder="1" applyAlignment="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762000</xdr:colOff>
      <xdr:row>17</xdr:row>
      <xdr:rowOff>0</xdr:rowOff>
    </xdr:from>
    <xdr:ext cx="184731" cy="264560"/>
    <xdr:sp macro="" textlink="">
      <xdr:nvSpPr>
        <xdr:cNvPr id="4" name="TextBox 3"/>
        <xdr:cNvSpPr txBox="1"/>
      </xdr:nvSpPr>
      <xdr:spPr>
        <a:xfrm>
          <a:off x="3048000" y="33849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17</xdr:row>
          <xdr:rowOff>66675</xdr:rowOff>
        </xdr:from>
        <xdr:to>
          <xdr:col>7</xdr:col>
          <xdr:colOff>0</xdr:colOff>
          <xdr:row>19</xdr:row>
          <xdr:rowOff>133350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rPr>
                <a:t>Add Row for Regional Centers:  Click on the last row number in Column A,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40</xdr:row>
          <xdr:rowOff>85725</xdr:rowOff>
        </xdr:from>
        <xdr:to>
          <xdr:col>7</xdr:col>
          <xdr:colOff>0</xdr:colOff>
          <xdr:row>42</xdr:row>
          <xdr:rowOff>133350</xdr:rowOff>
        </xdr:to>
        <xdr:sp macro="" textlink="">
          <xdr:nvSpPr>
            <xdr:cNvPr id="5124" name="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rPr>
                <a:t>Add Row for Additional Employee:  Click on the last row number in Column B, then click this button to add additional rows</a:t>
              </a:r>
            </a:p>
          </xdr:txBody>
        </xdr:sp>
        <xdr:clientData fPrintsWithSheet="0"/>
      </xdr:twoCellAnchor>
    </mc:Choice>
    <mc:Fallback/>
  </mc:AlternateContent>
  <xdr:oneCellAnchor>
    <xdr:from>
      <xdr:col>4</xdr:col>
      <xdr:colOff>762000</xdr:colOff>
      <xdr:row>17</xdr:row>
      <xdr:rowOff>0</xdr:rowOff>
    </xdr:from>
    <xdr:ext cx="184731" cy="264560"/>
    <xdr:sp macro="" textlink="">
      <xdr:nvSpPr>
        <xdr:cNvPr id="7" name="TextBox 6"/>
        <xdr:cNvSpPr txBox="1"/>
      </xdr:nvSpPr>
      <xdr:spPr>
        <a:xfrm>
          <a:off x="7419975" y="36078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266700</xdr:colOff>
          <xdr:row>39</xdr:row>
          <xdr:rowOff>190500</xdr:rowOff>
        </xdr:to>
        <xdr:sp macro="" textlink="">
          <xdr:nvSpPr>
            <xdr:cNvPr id="2053" name="CheckBox2"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44</xdr:row>
          <xdr:rowOff>0</xdr:rowOff>
        </xdr:from>
        <xdr:to>
          <xdr:col>4</xdr:col>
          <xdr:colOff>228600</xdr:colOff>
          <xdr:row>45</xdr:row>
          <xdr:rowOff>257175</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eadj@dds.ca.gov"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J98"/>
  <sheetViews>
    <sheetView topLeftCell="A73" zoomScaleNormal="100" zoomScaleSheetLayoutView="80" workbookViewId="0">
      <selection activeCell="B40" sqref="B40:I44"/>
    </sheetView>
  </sheetViews>
  <sheetFormatPr defaultRowHeight="15" x14ac:dyDescent="0.25"/>
  <cols>
    <col min="1" max="1" width="13.28515625" customWidth="1"/>
  </cols>
  <sheetData>
    <row r="1" spans="1:10" x14ac:dyDescent="0.25">
      <c r="A1" s="16" t="s">
        <v>92</v>
      </c>
      <c r="B1" s="4"/>
      <c r="C1" s="4"/>
      <c r="D1" s="4"/>
      <c r="E1" s="4"/>
      <c r="F1" s="4"/>
      <c r="G1" s="4"/>
      <c r="H1" s="4"/>
      <c r="I1" s="4"/>
    </row>
    <row r="2" spans="1:10" x14ac:dyDescent="0.25">
      <c r="A2" s="16" t="s">
        <v>41</v>
      </c>
      <c r="B2" s="4"/>
      <c r="C2" s="4"/>
      <c r="D2" s="4"/>
      <c r="E2" s="4"/>
      <c r="F2" s="4"/>
      <c r="G2" s="4"/>
      <c r="H2" s="4"/>
      <c r="I2" s="4"/>
    </row>
    <row r="4" spans="1:10" ht="14.45" customHeight="1" x14ac:dyDescent="0.25">
      <c r="A4" s="130" t="s">
        <v>54</v>
      </c>
      <c r="B4" s="130"/>
      <c r="C4" s="130"/>
      <c r="D4" s="130"/>
      <c r="E4" s="130"/>
      <c r="F4" s="130"/>
      <c r="G4" s="130"/>
      <c r="H4" s="130"/>
      <c r="I4" s="130"/>
      <c r="J4" s="15"/>
    </row>
    <row r="5" spans="1:10" x14ac:dyDescent="0.25">
      <c r="A5" s="130"/>
      <c r="B5" s="130"/>
      <c r="C5" s="130"/>
      <c r="D5" s="130"/>
      <c r="E5" s="130"/>
      <c r="F5" s="130"/>
      <c r="G5" s="130"/>
      <c r="H5" s="130"/>
      <c r="I5" s="130"/>
      <c r="J5" s="15"/>
    </row>
    <row r="6" spans="1:10" x14ac:dyDescent="0.25">
      <c r="A6" s="130"/>
      <c r="B6" s="130"/>
      <c r="C6" s="130"/>
      <c r="D6" s="130"/>
      <c r="E6" s="130"/>
      <c r="F6" s="130"/>
      <c r="G6" s="130"/>
      <c r="H6" s="130"/>
      <c r="I6" s="130"/>
      <c r="J6" s="15"/>
    </row>
    <row r="7" spans="1:10" x14ac:dyDescent="0.25">
      <c r="A7" s="130"/>
      <c r="B7" s="130"/>
      <c r="C7" s="130"/>
      <c r="D7" s="130"/>
      <c r="E7" s="130"/>
      <c r="F7" s="130"/>
      <c r="G7" s="130"/>
      <c r="H7" s="130"/>
      <c r="I7" s="130"/>
      <c r="J7" s="15"/>
    </row>
    <row r="8" spans="1:10" x14ac:dyDescent="0.25">
      <c r="A8" s="130"/>
      <c r="B8" s="130"/>
      <c r="C8" s="130"/>
      <c r="D8" s="130"/>
      <c r="E8" s="130"/>
      <c r="F8" s="130"/>
      <c r="G8" s="130"/>
      <c r="H8" s="130"/>
      <c r="I8" s="130"/>
      <c r="J8" s="15"/>
    </row>
    <row r="9" spans="1:10" ht="4.5" customHeight="1" x14ac:dyDescent="0.25"/>
    <row r="10" spans="1:10" x14ac:dyDescent="0.25">
      <c r="A10" s="1" t="s">
        <v>22</v>
      </c>
    </row>
    <row r="11" spans="1:10" ht="7.15" customHeight="1" x14ac:dyDescent="0.25"/>
    <row r="12" spans="1:10" x14ac:dyDescent="0.25">
      <c r="A12" t="s">
        <v>45</v>
      </c>
      <c r="B12" t="s">
        <v>30</v>
      </c>
    </row>
    <row r="13" spans="1:10" ht="5.25" customHeight="1" x14ac:dyDescent="0.25"/>
    <row r="14" spans="1:10" x14ac:dyDescent="0.25">
      <c r="A14" t="s">
        <v>46</v>
      </c>
      <c r="B14" t="s">
        <v>31</v>
      </c>
    </row>
    <row r="15" spans="1:10" ht="8.65" customHeight="1" x14ac:dyDescent="0.25"/>
    <row r="16" spans="1:10" x14ac:dyDescent="0.25">
      <c r="A16" t="s">
        <v>47</v>
      </c>
      <c r="B16" t="s">
        <v>32</v>
      </c>
    </row>
    <row r="17" spans="1:10" ht="9.4" customHeight="1" x14ac:dyDescent="0.25"/>
    <row r="18" spans="1:10" x14ac:dyDescent="0.25">
      <c r="A18" t="s">
        <v>48</v>
      </c>
      <c r="B18" t="s">
        <v>33</v>
      </c>
    </row>
    <row r="19" spans="1:10" ht="7.5" customHeight="1" x14ac:dyDescent="0.25"/>
    <row r="20" spans="1:10" ht="14.45" customHeight="1" x14ac:dyDescent="0.25">
      <c r="A20" t="s">
        <v>49</v>
      </c>
      <c r="B20" t="s">
        <v>93</v>
      </c>
    </row>
    <row r="21" spans="1:10" ht="7.15" customHeight="1" x14ac:dyDescent="0.25"/>
    <row r="22" spans="1:10" ht="14.45" customHeight="1" x14ac:dyDescent="0.25">
      <c r="A22" t="s">
        <v>50</v>
      </c>
      <c r="B22" t="s">
        <v>94</v>
      </c>
    </row>
    <row r="23" spans="1:10" ht="7.15" customHeight="1" x14ac:dyDescent="0.25"/>
    <row r="24" spans="1:10" ht="14.45" customHeight="1" x14ac:dyDescent="0.25">
      <c r="A24" t="s">
        <v>95</v>
      </c>
      <c r="B24" s="129" t="s">
        <v>114</v>
      </c>
      <c r="C24" s="129"/>
      <c r="D24" s="129"/>
      <c r="E24" s="129"/>
      <c r="F24" s="129"/>
      <c r="G24" s="129"/>
      <c r="H24" s="129"/>
      <c r="I24" s="129"/>
      <c r="J24" s="15"/>
    </row>
    <row r="25" spans="1:10" x14ac:dyDescent="0.25">
      <c r="B25" s="129"/>
      <c r="C25" s="129"/>
      <c r="D25" s="129"/>
      <c r="E25" s="129"/>
      <c r="F25" s="129"/>
      <c r="G25" s="129"/>
      <c r="H25" s="129"/>
      <c r="I25" s="129"/>
      <c r="J25" s="15"/>
    </row>
    <row r="26" spans="1:10" ht="18.75" customHeight="1" x14ac:dyDescent="0.25">
      <c r="B26" s="129"/>
      <c r="C26" s="129"/>
      <c r="D26" s="129"/>
      <c r="E26" s="129"/>
      <c r="F26" s="129"/>
      <c r="G26" s="129"/>
      <c r="H26" s="129"/>
      <c r="I26" s="129"/>
      <c r="J26" s="15"/>
    </row>
    <row r="27" spans="1:10" ht="7.9" customHeight="1" x14ac:dyDescent="0.25"/>
    <row r="28" spans="1:10" x14ac:dyDescent="0.25">
      <c r="A28" t="s">
        <v>99</v>
      </c>
      <c r="B28" s="130" t="s">
        <v>35</v>
      </c>
      <c r="C28" s="130"/>
      <c r="D28" s="130"/>
      <c r="E28" s="130"/>
      <c r="F28" s="130"/>
      <c r="G28" s="130"/>
      <c r="H28" s="130"/>
      <c r="I28" s="130"/>
    </row>
    <row r="29" spans="1:10" x14ac:dyDescent="0.25">
      <c r="B29" s="130"/>
      <c r="C29" s="130"/>
      <c r="D29" s="130"/>
      <c r="E29" s="130"/>
      <c r="F29" s="130"/>
      <c r="G29" s="130"/>
      <c r="H29" s="130"/>
      <c r="I29" s="130"/>
    </row>
    <row r="30" spans="1:10" ht="7.9" customHeight="1" x14ac:dyDescent="0.25"/>
    <row r="31" spans="1:10" x14ac:dyDescent="0.25">
      <c r="A31" t="s">
        <v>100</v>
      </c>
      <c r="B31" t="s">
        <v>51</v>
      </c>
    </row>
    <row r="32" spans="1:10" ht="8.65" customHeight="1" x14ac:dyDescent="0.3"/>
    <row r="33" spans="1:9" ht="14.45" x14ac:dyDescent="0.3">
      <c r="A33" t="s">
        <v>101</v>
      </c>
      <c r="B33" t="s">
        <v>34</v>
      </c>
    </row>
    <row r="34" spans="1:9" ht="7.15" customHeight="1" x14ac:dyDescent="0.3"/>
    <row r="35" spans="1:9" x14ac:dyDescent="0.25">
      <c r="A35" t="s">
        <v>102</v>
      </c>
      <c r="B35" s="130" t="s">
        <v>176</v>
      </c>
      <c r="C35" s="130"/>
      <c r="D35" s="130"/>
      <c r="E35" s="130"/>
      <c r="F35" s="130"/>
      <c r="G35" s="130"/>
      <c r="H35" s="130"/>
      <c r="I35" s="130"/>
    </row>
    <row r="36" spans="1:9" ht="28.9" customHeight="1" x14ac:dyDescent="0.25">
      <c r="B36" s="130"/>
      <c r="C36" s="130"/>
      <c r="D36" s="130"/>
      <c r="E36" s="130"/>
      <c r="F36" s="130"/>
      <c r="G36" s="130"/>
      <c r="H36" s="130"/>
      <c r="I36" s="130"/>
    </row>
    <row r="37" spans="1:9" ht="11.25" customHeight="1" x14ac:dyDescent="0.3"/>
    <row r="38" spans="1:9" x14ac:dyDescent="0.25">
      <c r="A38" s="131" t="s">
        <v>139</v>
      </c>
      <c r="B38" s="131"/>
      <c r="C38" s="131"/>
      <c r="D38" s="131"/>
      <c r="E38" s="131"/>
      <c r="F38" s="131"/>
      <c r="G38" s="131"/>
      <c r="H38" s="131"/>
      <c r="I38" s="131"/>
    </row>
    <row r="39" spans="1:9" ht="18.75" customHeight="1" x14ac:dyDescent="0.25">
      <c r="A39" s="131"/>
      <c r="B39" s="131"/>
      <c r="C39" s="131"/>
      <c r="D39" s="131"/>
      <c r="E39" s="131"/>
      <c r="F39" s="131"/>
      <c r="G39" s="131"/>
      <c r="H39" s="131"/>
      <c r="I39" s="131"/>
    </row>
    <row r="40" spans="1:9" ht="14.45" customHeight="1" x14ac:dyDescent="0.25">
      <c r="A40" t="s">
        <v>36</v>
      </c>
      <c r="B40" s="129" t="s">
        <v>178</v>
      </c>
      <c r="C40" s="129"/>
      <c r="D40" s="129"/>
      <c r="E40" s="129"/>
      <c r="F40" s="129"/>
      <c r="G40" s="129"/>
      <c r="H40" s="129"/>
      <c r="I40" s="129"/>
    </row>
    <row r="41" spans="1:9" x14ac:dyDescent="0.25">
      <c r="B41" s="129"/>
      <c r="C41" s="129"/>
      <c r="D41" s="129"/>
      <c r="E41" s="129"/>
      <c r="F41" s="129"/>
      <c r="G41" s="129"/>
      <c r="H41" s="129"/>
      <c r="I41" s="129"/>
    </row>
    <row r="42" spans="1:9" x14ac:dyDescent="0.25">
      <c r="B42" s="129"/>
      <c r="C42" s="129"/>
      <c r="D42" s="129"/>
      <c r="E42" s="129"/>
      <c r="F42" s="129"/>
      <c r="G42" s="129"/>
      <c r="H42" s="129"/>
      <c r="I42" s="129"/>
    </row>
    <row r="43" spans="1:9" x14ac:dyDescent="0.25">
      <c r="B43" s="129"/>
      <c r="C43" s="129"/>
      <c r="D43" s="129"/>
      <c r="E43" s="129"/>
      <c r="F43" s="129"/>
      <c r="G43" s="129"/>
      <c r="H43" s="129"/>
      <c r="I43" s="129"/>
    </row>
    <row r="44" spans="1:9" ht="31.15" customHeight="1" x14ac:dyDescent="0.25">
      <c r="B44" s="129"/>
      <c r="C44" s="129"/>
      <c r="D44" s="129"/>
      <c r="E44" s="129"/>
      <c r="F44" s="129"/>
      <c r="G44" s="129"/>
      <c r="H44" s="129"/>
      <c r="I44" s="129"/>
    </row>
    <row r="45" spans="1:9" ht="8.4499999999999993" customHeight="1" x14ac:dyDescent="0.3"/>
    <row r="46" spans="1:9" ht="14.45" customHeight="1" x14ac:dyDescent="0.25">
      <c r="B46" s="129" t="s">
        <v>157</v>
      </c>
      <c r="C46" s="129"/>
      <c r="D46" s="129"/>
      <c r="E46" s="129"/>
      <c r="F46" s="129"/>
      <c r="G46" s="129"/>
      <c r="H46" s="129"/>
      <c r="I46" s="129"/>
    </row>
    <row r="47" spans="1:9" x14ac:dyDescent="0.25">
      <c r="B47" s="129"/>
      <c r="C47" s="129"/>
      <c r="D47" s="129"/>
      <c r="E47" s="129"/>
      <c r="F47" s="129"/>
      <c r="G47" s="129"/>
      <c r="H47" s="129"/>
      <c r="I47" s="129"/>
    </row>
    <row r="48" spans="1:9" x14ac:dyDescent="0.25">
      <c r="B48" s="129"/>
      <c r="C48" s="129"/>
      <c r="D48" s="129"/>
      <c r="E48" s="129"/>
      <c r="F48" s="129"/>
      <c r="G48" s="129"/>
      <c r="H48" s="129"/>
      <c r="I48" s="129"/>
    </row>
    <row r="49" spans="1:9" x14ac:dyDescent="0.25">
      <c r="B49" s="129"/>
      <c r="C49" s="129"/>
      <c r="D49" s="129"/>
      <c r="E49" s="129"/>
      <c r="F49" s="129"/>
      <c r="G49" s="129"/>
      <c r="H49" s="129"/>
      <c r="I49" s="129"/>
    </row>
    <row r="50" spans="1:9" ht="5.25" customHeight="1" x14ac:dyDescent="0.3">
      <c r="B50" s="110"/>
      <c r="C50" s="110"/>
      <c r="D50" s="110"/>
      <c r="E50" s="110"/>
      <c r="F50" s="110"/>
      <c r="G50" s="110"/>
      <c r="H50" s="110"/>
      <c r="I50" s="110"/>
    </row>
    <row r="51" spans="1:9" ht="15" customHeight="1" x14ac:dyDescent="0.3">
      <c r="A51" s="15" t="s">
        <v>37</v>
      </c>
      <c r="B51" s="129" t="s">
        <v>156</v>
      </c>
      <c r="C51" s="129"/>
      <c r="D51" s="129"/>
      <c r="E51" s="129"/>
      <c r="F51" s="129"/>
      <c r="G51" s="129"/>
      <c r="H51" s="129"/>
      <c r="I51" s="129"/>
    </row>
    <row r="52" spans="1:9" ht="8.25" customHeight="1" x14ac:dyDescent="0.3">
      <c r="B52" s="110"/>
      <c r="C52" s="110"/>
      <c r="D52" s="110"/>
      <c r="E52" s="110"/>
      <c r="F52" s="110"/>
      <c r="G52" s="110"/>
      <c r="H52" s="110"/>
      <c r="I52" s="110"/>
    </row>
    <row r="53" spans="1:9" x14ac:dyDescent="0.25">
      <c r="A53" t="s">
        <v>158</v>
      </c>
      <c r="B53" s="130" t="s">
        <v>142</v>
      </c>
      <c r="C53" s="130"/>
      <c r="D53" s="130"/>
      <c r="E53" s="130"/>
      <c r="F53" s="130"/>
      <c r="G53" s="130"/>
      <c r="H53" s="130"/>
      <c r="I53" s="130"/>
    </row>
    <row r="54" spans="1:9" x14ac:dyDescent="0.25">
      <c r="B54" s="130"/>
      <c r="C54" s="130"/>
      <c r="D54" s="130"/>
      <c r="E54" s="130"/>
      <c r="F54" s="130"/>
      <c r="G54" s="130"/>
      <c r="H54" s="130"/>
      <c r="I54" s="130"/>
    </row>
    <row r="55" spans="1:9" ht="6" customHeight="1" x14ac:dyDescent="0.3"/>
    <row r="56" spans="1:9" ht="14.45" x14ac:dyDescent="0.3">
      <c r="A56" t="s">
        <v>159</v>
      </c>
      <c r="B56" t="s">
        <v>25</v>
      </c>
    </row>
    <row r="58" spans="1:9" ht="14.45" x14ac:dyDescent="0.3">
      <c r="A58" t="s">
        <v>38</v>
      </c>
      <c r="B58" t="s">
        <v>144</v>
      </c>
    </row>
    <row r="60" spans="1:9" ht="15" customHeight="1" x14ac:dyDescent="0.25">
      <c r="A60" t="s">
        <v>39</v>
      </c>
      <c r="B60" s="130" t="s">
        <v>166</v>
      </c>
      <c r="C60" s="130"/>
      <c r="D60" s="130"/>
      <c r="E60" s="130"/>
      <c r="F60" s="130"/>
      <c r="G60" s="130"/>
      <c r="H60" s="130"/>
      <c r="I60" s="130"/>
    </row>
    <row r="61" spans="1:9" x14ac:dyDescent="0.25">
      <c r="B61" s="130"/>
      <c r="C61" s="130"/>
      <c r="D61" s="130"/>
      <c r="E61" s="130"/>
      <c r="F61" s="130"/>
      <c r="G61" s="130"/>
      <c r="H61" s="130"/>
      <c r="I61" s="130"/>
    </row>
    <row r="62" spans="1:9" x14ac:dyDescent="0.25">
      <c r="B62" s="130"/>
      <c r="C62" s="130"/>
      <c r="D62" s="130"/>
      <c r="E62" s="130"/>
      <c r="F62" s="130"/>
      <c r="G62" s="130"/>
      <c r="H62" s="130"/>
      <c r="I62" s="130"/>
    </row>
    <row r="63" spans="1:9" x14ac:dyDescent="0.25">
      <c r="B63" s="130"/>
      <c r="C63" s="130"/>
      <c r="D63" s="130"/>
      <c r="E63" s="130"/>
      <c r="F63" s="130"/>
      <c r="G63" s="130"/>
      <c r="H63" s="130"/>
      <c r="I63" s="130"/>
    </row>
    <row r="64" spans="1:9" ht="12.6" customHeight="1" x14ac:dyDescent="0.25">
      <c r="B64" s="130"/>
      <c r="C64" s="130"/>
      <c r="D64" s="130"/>
      <c r="E64" s="130"/>
      <c r="F64" s="130"/>
      <c r="G64" s="130"/>
      <c r="H64" s="130"/>
      <c r="I64" s="130"/>
    </row>
    <row r="65" spans="1:9" ht="14.45" x14ac:dyDescent="0.3">
      <c r="B65" s="99"/>
      <c r="C65" s="99"/>
      <c r="D65" s="99"/>
      <c r="E65" s="99"/>
      <c r="F65" s="99"/>
      <c r="G65" s="99"/>
      <c r="H65" s="99"/>
      <c r="I65" s="99"/>
    </row>
    <row r="66" spans="1:9" ht="14.45" x14ac:dyDescent="0.3">
      <c r="A66" t="s">
        <v>40</v>
      </c>
      <c r="B66" t="s">
        <v>25</v>
      </c>
    </row>
    <row r="68" spans="1:9" x14ac:dyDescent="0.25">
      <c r="A68" t="s">
        <v>108</v>
      </c>
      <c r="B68" s="130" t="s">
        <v>143</v>
      </c>
      <c r="C68" s="130"/>
      <c r="D68" s="130"/>
      <c r="E68" s="130"/>
      <c r="F68" s="130"/>
      <c r="G68" s="130"/>
      <c r="H68" s="130"/>
      <c r="I68" s="130"/>
    </row>
    <row r="69" spans="1:9" ht="13.9" customHeight="1" x14ac:dyDescent="0.25">
      <c r="B69" s="130"/>
      <c r="C69" s="130"/>
      <c r="D69" s="130"/>
      <c r="E69" s="130"/>
      <c r="F69" s="130"/>
      <c r="G69" s="130"/>
      <c r="H69" s="130"/>
      <c r="I69" s="130"/>
    </row>
    <row r="71" spans="1:9" ht="14.45" x14ac:dyDescent="0.3">
      <c r="A71" t="s">
        <v>109</v>
      </c>
      <c r="B71" s="130" t="s">
        <v>103</v>
      </c>
      <c r="C71" s="130"/>
      <c r="D71" s="130"/>
      <c r="E71" s="130"/>
      <c r="F71" s="130"/>
      <c r="G71" s="130"/>
      <c r="H71" s="130"/>
      <c r="I71" s="130"/>
    </row>
    <row r="72" spans="1:9" ht="27" customHeight="1" x14ac:dyDescent="0.3">
      <c r="B72" s="136" t="s">
        <v>168</v>
      </c>
      <c r="C72" s="136"/>
      <c r="D72" s="136"/>
      <c r="E72" s="136"/>
      <c r="F72" s="136"/>
      <c r="G72" s="136"/>
      <c r="H72" s="136"/>
      <c r="I72" s="136"/>
    </row>
    <row r="73" spans="1:9" ht="10.5" customHeight="1" x14ac:dyDescent="0.3"/>
    <row r="74" spans="1:9" ht="14.45" x14ac:dyDescent="0.3">
      <c r="A74" t="s">
        <v>162</v>
      </c>
      <c r="B74" t="s">
        <v>104</v>
      </c>
    </row>
    <row r="75" spans="1:9" ht="14.45" x14ac:dyDescent="0.3">
      <c r="B75" s="14"/>
      <c r="C75" s="14"/>
      <c r="D75" s="14"/>
      <c r="E75" s="14"/>
      <c r="F75" s="14"/>
      <c r="G75" s="14"/>
      <c r="H75" s="14"/>
      <c r="I75" s="14"/>
    </row>
    <row r="76" spans="1:9" ht="14.45" x14ac:dyDescent="0.3">
      <c r="A76" t="s">
        <v>163</v>
      </c>
      <c r="B76" t="s">
        <v>105</v>
      </c>
    </row>
    <row r="78" spans="1:9" ht="14.45" x14ac:dyDescent="0.3">
      <c r="A78" s="1" t="s">
        <v>96</v>
      </c>
    </row>
    <row r="80" spans="1:9" ht="26.65" customHeight="1" x14ac:dyDescent="0.3">
      <c r="A80" s="19" t="s">
        <v>45</v>
      </c>
      <c r="B80" s="133" t="s">
        <v>56</v>
      </c>
      <c r="C80" s="134"/>
      <c r="D80" s="134"/>
      <c r="E80" s="134"/>
      <c r="F80" s="134"/>
      <c r="G80" s="134"/>
      <c r="H80" s="134"/>
      <c r="I80" s="134"/>
    </row>
    <row r="81" spans="1:9" ht="14.45" customHeight="1" x14ac:dyDescent="0.3">
      <c r="A81" s="19"/>
      <c r="B81" s="20"/>
      <c r="C81" s="21"/>
      <c r="D81" s="21"/>
      <c r="E81" s="21"/>
      <c r="F81" s="21"/>
      <c r="G81" s="21"/>
      <c r="H81" s="21"/>
      <c r="I81" s="21"/>
    </row>
    <row r="82" spans="1:9" ht="27" customHeight="1" x14ac:dyDescent="0.3">
      <c r="A82" s="19" t="s">
        <v>46</v>
      </c>
      <c r="B82" s="133" t="s">
        <v>106</v>
      </c>
      <c r="C82" s="135"/>
      <c r="D82" s="135"/>
      <c r="E82" s="135"/>
      <c r="F82" s="135"/>
      <c r="G82" s="135"/>
      <c r="H82" s="135"/>
      <c r="I82" s="135"/>
    </row>
    <row r="84" spans="1:9" ht="27.6" customHeight="1" x14ac:dyDescent="0.3">
      <c r="A84" s="19" t="s">
        <v>47</v>
      </c>
      <c r="B84" s="133" t="s">
        <v>107</v>
      </c>
      <c r="C84" s="135"/>
      <c r="D84" s="135"/>
      <c r="E84" s="135"/>
      <c r="F84" s="135"/>
      <c r="G84" s="135"/>
      <c r="H84" s="135"/>
      <c r="I84" s="135"/>
    </row>
    <row r="86" spans="1:9" x14ac:dyDescent="0.25">
      <c r="A86" t="s">
        <v>169</v>
      </c>
      <c r="B86" s="129" t="s">
        <v>177</v>
      </c>
      <c r="C86" s="129"/>
      <c r="D86" s="129"/>
      <c r="E86" s="129"/>
      <c r="F86" s="129"/>
      <c r="G86" s="129"/>
      <c r="H86" s="129"/>
      <c r="I86" s="129"/>
    </row>
    <row r="87" spans="1:9" x14ac:dyDescent="0.25">
      <c r="B87" s="129"/>
      <c r="C87" s="129"/>
      <c r="D87" s="129"/>
      <c r="E87" s="129"/>
      <c r="F87" s="129"/>
      <c r="G87" s="129"/>
      <c r="H87" s="129"/>
      <c r="I87" s="129"/>
    </row>
    <row r="88" spans="1:9" ht="28.9" customHeight="1" x14ac:dyDescent="0.25">
      <c r="B88" s="129"/>
      <c r="C88" s="129"/>
      <c r="D88" s="129"/>
      <c r="E88" s="129"/>
      <c r="F88" s="129"/>
      <c r="G88" s="129"/>
      <c r="H88" s="129"/>
      <c r="I88" s="129"/>
    </row>
    <row r="89" spans="1:9" ht="14.45" x14ac:dyDescent="0.3">
      <c r="B89" s="22"/>
      <c r="C89" s="22"/>
      <c r="D89" s="22"/>
      <c r="E89" s="22"/>
      <c r="F89" s="22"/>
      <c r="G89" s="22"/>
      <c r="H89" s="22"/>
      <c r="I89" s="22"/>
    </row>
    <row r="90" spans="1:9" ht="31.9" customHeight="1" x14ac:dyDescent="0.3">
      <c r="A90" s="2" t="s">
        <v>101</v>
      </c>
      <c r="B90" s="129" t="s">
        <v>110</v>
      </c>
      <c r="C90" s="129"/>
      <c r="D90" s="129"/>
      <c r="E90" s="129"/>
      <c r="F90" s="129"/>
      <c r="G90" s="129"/>
      <c r="H90" s="129"/>
      <c r="I90" s="129"/>
    </row>
    <row r="92" spans="1:9" x14ac:dyDescent="0.25">
      <c r="A92" s="130" t="s">
        <v>167</v>
      </c>
      <c r="B92" s="130"/>
      <c r="C92" s="130"/>
      <c r="D92" s="130"/>
      <c r="E92" s="130"/>
      <c r="F92" s="130"/>
      <c r="G92" s="130"/>
      <c r="H92" s="130"/>
      <c r="I92" s="130"/>
    </row>
    <row r="93" spans="1:9" x14ac:dyDescent="0.25">
      <c r="A93" s="130"/>
      <c r="B93" s="130"/>
      <c r="C93" s="130"/>
      <c r="D93" s="130"/>
      <c r="E93" s="130"/>
      <c r="F93" s="130"/>
      <c r="G93" s="130"/>
      <c r="H93" s="130"/>
      <c r="I93" s="130"/>
    </row>
    <row r="94" spans="1:9" x14ac:dyDescent="0.25">
      <c r="A94" s="130"/>
      <c r="B94" s="130"/>
      <c r="C94" s="130"/>
      <c r="D94" s="130"/>
      <c r="E94" s="130"/>
      <c r="F94" s="130"/>
      <c r="G94" s="130"/>
      <c r="H94" s="130"/>
      <c r="I94" s="130"/>
    </row>
    <row r="95" spans="1:9" x14ac:dyDescent="0.25">
      <c r="A95" s="130"/>
      <c r="B95" s="130"/>
      <c r="C95" s="130"/>
      <c r="D95" s="130"/>
      <c r="E95" s="130"/>
      <c r="F95" s="130"/>
      <c r="G95" s="130"/>
      <c r="H95" s="130"/>
      <c r="I95" s="130"/>
    </row>
    <row r="97" spans="1:9" x14ac:dyDescent="0.25">
      <c r="A97" s="132" t="s">
        <v>137</v>
      </c>
      <c r="B97" s="132"/>
      <c r="C97" s="132"/>
      <c r="D97" s="132"/>
      <c r="E97" s="132"/>
      <c r="F97" s="132"/>
      <c r="G97" s="132"/>
      <c r="H97" s="132"/>
      <c r="I97" s="132"/>
    </row>
    <row r="98" spans="1:9" x14ac:dyDescent="0.25">
      <c r="A98" s="132"/>
      <c r="B98" s="132"/>
      <c r="C98" s="132"/>
      <c r="D98" s="132"/>
      <c r="E98" s="132"/>
      <c r="F98" s="132"/>
      <c r="G98" s="132"/>
      <c r="H98" s="132"/>
      <c r="I98" s="132"/>
    </row>
  </sheetData>
  <sheetProtection password="9703" sheet="1" objects="1" scenarios="1"/>
  <mergeCells count="20">
    <mergeCell ref="B46:I49"/>
    <mergeCell ref="B51:I51"/>
    <mergeCell ref="A97:I98"/>
    <mergeCell ref="A92:I95"/>
    <mergeCell ref="B53:I54"/>
    <mergeCell ref="B68:I69"/>
    <mergeCell ref="B71:I71"/>
    <mergeCell ref="B86:I88"/>
    <mergeCell ref="B80:I80"/>
    <mergeCell ref="B82:I82"/>
    <mergeCell ref="B90:I90"/>
    <mergeCell ref="B84:I84"/>
    <mergeCell ref="B60:I64"/>
    <mergeCell ref="B72:I72"/>
    <mergeCell ref="B40:I44"/>
    <mergeCell ref="B35:I36"/>
    <mergeCell ref="A4:I8"/>
    <mergeCell ref="B28:I29"/>
    <mergeCell ref="B24:I26"/>
    <mergeCell ref="A38:I39"/>
  </mergeCells>
  <pageMargins left="0.7" right="0.7" top="0.25" bottom="0.25" header="0.3" footer="0.3"/>
  <pageSetup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pageSetUpPr fitToPage="1"/>
  </sheetPr>
  <dimension ref="A1:M115"/>
  <sheetViews>
    <sheetView tabSelected="1" topLeftCell="A13" zoomScale="85" zoomScaleNormal="85" workbookViewId="0"/>
  </sheetViews>
  <sheetFormatPr defaultColWidth="8.85546875" defaultRowHeight="15" x14ac:dyDescent="0.25"/>
  <cols>
    <col min="1" max="1" width="6.85546875" style="27" customWidth="1"/>
    <col min="2" max="2" width="51.5703125" style="27" customWidth="1"/>
    <col min="3" max="3" width="21" style="27" customWidth="1"/>
    <col min="4" max="4" width="13.42578125" style="27" customWidth="1"/>
    <col min="5" max="5" width="12.7109375" style="27" customWidth="1"/>
    <col min="6" max="7" width="13.85546875" style="27" customWidth="1"/>
    <col min="8" max="9" width="13.7109375" style="27" customWidth="1"/>
    <col min="10" max="10" width="13.42578125" style="27" customWidth="1"/>
    <col min="11" max="11" width="12.85546875" style="27" customWidth="1"/>
    <col min="12" max="12" width="13.140625" style="27" customWidth="1"/>
    <col min="13" max="13" width="15.85546875" style="27" customWidth="1"/>
    <col min="14" max="16384" width="8.85546875" style="27"/>
  </cols>
  <sheetData>
    <row r="1" spans="1:10" ht="15.6" customHeight="1" x14ac:dyDescent="0.3">
      <c r="A1" s="111" t="s">
        <v>113</v>
      </c>
      <c r="B1" s="100"/>
      <c r="C1" s="25"/>
      <c r="D1" s="25"/>
      <c r="E1" s="25"/>
      <c r="F1" s="25"/>
      <c r="G1" s="25"/>
      <c r="H1" s="26"/>
      <c r="I1" s="26"/>
      <c r="J1" s="26"/>
    </row>
    <row r="2" spans="1:10" ht="15.6" customHeight="1" x14ac:dyDescent="0.3">
      <c r="A2" s="111" t="s">
        <v>60</v>
      </c>
      <c r="B2" s="100"/>
      <c r="C2" s="25"/>
      <c r="D2" s="25"/>
      <c r="E2" s="25"/>
      <c r="F2" s="25"/>
      <c r="G2" s="25"/>
      <c r="H2" s="26"/>
      <c r="I2" s="26"/>
      <c r="J2" s="26"/>
    </row>
    <row r="3" spans="1:10" ht="12" customHeight="1" x14ac:dyDescent="0.3">
      <c r="A3" s="25"/>
      <c r="B3" s="100"/>
      <c r="C3" s="25"/>
      <c r="D3" s="25"/>
      <c r="E3" s="25"/>
      <c r="F3" s="25"/>
      <c r="G3" s="25"/>
      <c r="H3" s="26"/>
      <c r="I3" s="26"/>
      <c r="J3" s="26"/>
    </row>
    <row r="4" spans="1:10" ht="14.45" customHeight="1" x14ac:dyDescent="0.25">
      <c r="A4" s="28" t="s">
        <v>22</v>
      </c>
    </row>
    <row r="5" spans="1:10" ht="14.45" customHeight="1" x14ac:dyDescent="0.25">
      <c r="A5" s="29">
        <v>1</v>
      </c>
      <c r="B5" s="30" t="s">
        <v>61</v>
      </c>
      <c r="C5" s="161"/>
      <c r="D5" s="162"/>
      <c r="E5" s="162"/>
      <c r="F5" s="162"/>
      <c r="G5" s="163"/>
    </row>
    <row r="6" spans="1:10" ht="14.45" customHeight="1" x14ac:dyDescent="0.25">
      <c r="A6" s="29">
        <v>2</v>
      </c>
      <c r="B6" s="30" t="s">
        <v>62</v>
      </c>
      <c r="C6" s="164"/>
      <c r="D6" s="164"/>
      <c r="E6" s="164"/>
      <c r="F6" s="164"/>
      <c r="G6" s="164"/>
    </row>
    <row r="7" spans="1:10" ht="14.45" customHeight="1" x14ac:dyDescent="0.25">
      <c r="A7" s="29">
        <v>3</v>
      </c>
      <c r="B7" s="30" t="s">
        <v>63</v>
      </c>
      <c r="C7" s="165"/>
      <c r="D7" s="166"/>
      <c r="E7" s="166"/>
      <c r="F7" s="166"/>
      <c r="G7" s="167"/>
    </row>
    <row r="8" spans="1:10" x14ac:dyDescent="0.25">
      <c r="A8" s="29">
        <v>4</v>
      </c>
      <c r="B8" s="36" t="s">
        <v>91</v>
      </c>
      <c r="C8" s="31"/>
      <c r="D8" s="32"/>
      <c r="E8" s="32"/>
      <c r="F8" s="32"/>
      <c r="G8" s="33"/>
    </row>
    <row r="9" spans="1:10" x14ac:dyDescent="0.25">
      <c r="A9" s="29">
        <v>5</v>
      </c>
      <c r="B9" s="30" t="s">
        <v>64</v>
      </c>
      <c r="C9" s="168"/>
      <c r="D9" s="166"/>
      <c r="E9" s="166"/>
      <c r="F9" s="166"/>
      <c r="G9" s="167"/>
    </row>
    <row r="10" spans="1:10" x14ac:dyDescent="0.25">
      <c r="A10" s="29">
        <v>6</v>
      </c>
      <c r="B10" s="98" t="s">
        <v>140</v>
      </c>
      <c r="C10" s="165"/>
      <c r="D10" s="166"/>
      <c r="E10" s="166"/>
      <c r="F10" s="166"/>
      <c r="G10" s="167"/>
    </row>
    <row r="11" spans="1:10" x14ac:dyDescent="0.25">
      <c r="A11" s="29">
        <v>7</v>
      </c>
      <c r="B11" s="36" t="s">
        <v>141</v>
      </c>
      <c r="C11" s="153"/>
      <c r="D11" s="154"/>
      <c r="E11" s="154"/>
      <c r="F11" s="154"/>
      <c r="G11" s="158"/>
      <c r="H11" s="151"/>
      <c r="I11" s="152"/>
      <c r="J11" s="152"/>
    </row>
    <row r="12" spans="1:10" ht="14.45" customHeight="1" x14ac:dyDescent="0.3">
      <c r="A12" s="29">
        <v>8</v>
      </c>
      <c r="B12" s="30" t="s">
        <v>0</v>
      </c>
      <c r="C12" s="126"/>
      <c r="D12" s="153" t="s">
        <v>174</v>
      </c>
      <c r="E12" s="154"/>
      <c r="F12" s="154"/>
      <c r="G12" s="95"/>
      <c r="H12" s="96"/>
      <c r="I12" s="92"/>
      <c r="J12" s="92"/>
    </row>
    <row r="13" spans="1:10" x14ac:dyDescent="0.25">
      <c r="A13" s="29">
        <v>9</v>
      </c>
      <c r="B13" s="62" t="s">
        <v>90</v>
      </c>
      <c r="C13" s="85" t="e">
        <f>G58</f>
        <v>#DIV/0!</v>
      </c>
      <c r="D13" s="155"/>
      <c r="E13" s="156"/>
      <c r="F13" s="157"/>
      <c r="G13" s="35"/>
      <c r="H13" s="151"/>
      <c r="I13" s="152"/>
      <c r="J13" s="152"/>
    </row>
    <row r="14" spans="1:10" x14ac:dyDescent="0.25">
      <c r="A14" s="29">
        <v>10</v>
      </c>
      <c r="B14" s="36" t="s">
        <v>65</v>
      </c>
      <c r="C14" s="85" t="e">
        <f>C12+G58</f>
        <v>#DIV/0!</v>
      </c>
      <c r="D14" s="155"/>
      <c r="E14" s="156"/>
      <c r="F14" s="157"/>
      <c r="G14" s="35"/>
      <c r="H14" s="151"/>
      <c r="I14" s="152"/>
      <c r="J14" s="152"/>
    </row>
    <row r="15" spans="1:10" ht="14.45" customHeight="1" x14ac:dyDescent="0.3">
      <c r="A15" s="29">
        <v>11</v>
      </c>
      <c r="B15" s="30" t="s">
        <v>66</v>
      </c>
      <c r="C15" s="159"/>
      <c r="D15" s="159"/>
      <c r="E15" s="159"/>
      <c r="F15" s="159"/>
      <c r="G15" s="159"/>
    </row>
    <row r="16" spans="1:10" ht="14.45" customHeight="1" x14ac:dyDescent="0.25">
      <c r="A16" s="29">
        <v>12</v>
      </c>
      <c r="B16" s="36" t="s">
        <v>149</v>
      </c>
      <c r="C16" s="159"/>
      <c r="D16" s="159"/>
      <c r="E16" s="159"/>
      <c r="F16" s="159"/>
      <c r="G16" s="159"/>
    </row>
    <row r="17" spans="1:13" x14ac:dyDescent="0.25">
      <c r="A17" s="29">
        <f>A16+1</f>
        <v>13</v>
      </c>
      <c r="B17" s="30" t="s">
        <v>67</v>
      </c>
      <c r="C17" s="160"/>
      <c r="D17" s="159"/>
      <c r="E17" s="159"/>
      <c r="F17" s="159"/>
      <c r="G17" s="159"/>
    </row>
    <row r="18" spans="1:13" x14ac:dyDescent="0.25">
      <c r="A18" s="37"/>
      <c r="B18" s="34"/>
      <c r="C18" s="38"/>
      <c r="D18" s="38"/>
      <c r="E18" s="38"/>
      <c r="F18" s="38"/>
      <c r="G18" s="38"/>
      <c r="H18" s="39"/>
      <c r="I18" s="39"/>
      <c r="J18" s="39"/>
    </row>
    <row r="19" spans="1:13" ht="14.45" x14ac:dyDescent="0.3">
      <c r="A19" s="37"/>
      <c r="B19" s="34"/>
      <c r="C19" s="38"/>
      <c r="D19" s="38"/>
      <c r="E19" s="38"/>
      <c r="F19" s="38"/>
      <c r="G19" s="38"/>
      <c r="H19" s="39"/>
      <c r="I19" s="39"/>
      <c r="J19" s="39"/>
    </row>
    <row r="21" spans="1:13" x14ac:dyDescent="0.25">
      <c r="A21" s="28" t="s">
        <v>23</v>
      </c>
    </row>
    <row r="22" spans="1:13" x14ac:dyDescent="0.25">
      <c r="A22" s="40"/>
      <c r="B22" s="101" t="s">
        <v>68</v>
      </c>
      <c r="C22" s="103" t="s">
        <v>69</v>
      </c>
      <c r="D22" s="41" t="s">
        <v>70</v>
      </c>
      <c r="E22" s="41" t="s">
        <v>71</v>
      </c>
      <c r="F22" s="41" t="s">
        <v>160</v>
      </c>
      <c r="G22" s="101" t="s">
        <v>72</v>
      </c>
      <c r="H22" s="41" t="s">
        <v>73</v>
      </c>
      <c r="I22" s="41" t="s">
        <v>74</v>
      </c>
      <c r="J22" s="43" t="s">
        <v>75</v>
      </c>
      <c r="K22" s="43" t="s">
        <v>76</v>
      </c>
      <c r="L22" s="44" t="s">
        <v>152</v>
      </c>
      <c r="M22" s="44" t="s">
        <v>161</v>
      </c>
    </row>
    <row r="23" spans="1:13" ht="15" customHeight="1" x14ac:dyDescent="0.25">
      <c r="A23" s="45"/>
      <c r="B23" s="102" t="s">
        <v>147</v>
      </c>
      <c r="C23" s="137" t="s">
        <v>148</v>
      </c>
      <c r="D23" s="137" t="s">
        <v>151</v>
      </c>
      <c r="E23" s="137" t="s">
        <v>77</v>
      </c>
      <c r="F23" s="145" t="s">
        <v>78</v>
      </c>
      <c r="G23" s="137" t="s">
        <v>150</v>
      </c>
      <c r="H23" s="148" t="s">
        <v>155</v>
      </c>
      <c r="I23" s="137" t="s">
        <v>79</v>
      </c>
      <c r="J23" s="142" t="s">
        <v>154</v>
      </c>
      <c r="K23" s="137" t="s">
        <v>153</v>
      </c>
      <c r="L23" s="137" t="s">
        <v>89</v>
      </c>
      <c r="M23" s="137" t="s">
        <v>165</v>
      </c>
    </row>
    <row r="24" spans="1:13" x14ac:dyDescent="0.25">
      <c r="A24" s="45"/>
      <c r="B24" s="46"/>
      <c r="C24" s="138"/>
      <c r="D24" s="138"/>
      <c r="E24" s="138"/>
      <c r="F24" s="146"/>
      <c r="G24" s="138"/>
      <c r="H24" s="149"/>
      <c r="I24" s="138"/>
      <c r="J24" s="143"/>
      <c r="K24" s="138"/>
      <c r="L24" s="138"/>
      <c r="M24" s="138"/>
    </row>
    <row r="25" spans="1:13" x14ac:dyDescent="0.25">
      <c r="A25" s="116" t="s">
        <v>170</v>
      </c>
      <c r="B25" s="140" t="s">
        <v>80</v>
      </c>
      <c r="C25" s="138"/>
      <c r="D25" s="138"/>
      <c r="E25" s="138"/>
      <c r="F25" s="146"/>
      <c r="G25" s="138"/>
      <c r="H25" s="149"/>
      <c r="I25" s="138"/>
      <c r="J25" s="143"/>
      <c r="K25" s="138"/>
      <c r="L25" s="138"/>
      <c r="M25" s="138"/>
    </row>
    <row r="26" spans="1:13" x14ac:dyDescent="0.25">
      <c r="A26" s="117" t="s">
        <v>171</v>
      </c>
      <c r="B26" s="141"/>
      <c r="C26" s="139"/>
      <c r="D26" s="139"/>
      <c r="E26" s="139"/>
      <c r="F26" s="147"/>
      <c r="G26" s="139"/>
      <c r="H26" s="150"/>
      <c r="I26" s="139"/>
      <c r="J26" s="144"/>
      <c r="K26" s="139"/>
      <c r="L26" s="139"/>
      <c r="M26" s="139"/>
    </row>
    <row r="27" spans="1:13" ht="14.45" x14ac:dyDescent="0.3">
      <c r="A27" s="29">
        <v>1</v>
      </c>
      <c r="B27" s="48" t="s">
        <v>82</v>
      </c>
      <c r="C27" s="48"/>
      <c r="D27" s="49"/>
      <c r="E27" s="50">
        <f>D27*0.062</f>
        <v>0</v>
      </c>
      <c r="F27" s="50">
        <f>D27*0.0145</f>
        <v>0</v>
      </c>
      <c r="G27" s="112"/>
      <c r="H27" s="128"/>
      <c r="I27" s="50">
        <f>SUM(D27+E27+F27)+(D27*G27)+(D27*H27)</f>
        <v>0</v>
      </c>
      <c r="J27" s="51"/>
      <c r="K27" s="113">
        <f>J27*4</f>
        <v>0</v>
      </c>
      <c r="L27" s="52">
        <f t="shared" ref="L27:L38" si="0">IF(K27/30&lt;24,K27/30,24)</f>
        <v>0</v>
      </c>
      <c r="M27" s="50">
        <f t="shared" ref="M27:M38" si="1">L27*I27</f>
        <v>0</v>
      </c>
    </row>
    <row r="28" spans="1:13" ht="14.45" x14ac:dyDescent="0.3">
      <c r="A28" s="29">
        <v>2</v>
      </c>
      <c r="B28" s="127" t="s">
        <v>175</v>
      </c>
      <c r="C28" s="48"/>
      <c r="D28" s="49"/>
      <c r="E28" s="50">
        <f t="shared" ref="E28:E38" si="2">D28*0.062</f>
        <v>0</v>
      </c>
      <c r="F28" s="50">
        <f t="shared" ref="F28:F38" si="3">D28*0.0145</f>
        <v>0</v>
      </c>
      <c r="G28" s="112"/>
      <c r="H28" s="112"/>
      <c r="I28" s="50">
        <f t="shared" ref="I28:I35" si="4">SUM(D28+E28+F28)+(D28*G28)+(D28*H28)</f>
        <v>0</v>
      </c>
      <c r="J28" s="51"/>
      <c r="K28" s="113">
        <f t="shared" ref="K28:K38" si="5">J28*4</f>
        <v>0</v>
      </c>
      <c r="L28" s="52">
        <f t="shared" si="0"/>
        <v>0</v>
      </c>
      <c r="M28" s="50">
        <f t="shared" si="1"/>
        <v>0</v>
      </c>
    </row>
    <row r="29" spans="1:13" ht="14.45" x14ac:dyDescent="0.3">
      <c r="A29" s="29">
        <v>3</v>
      </c>
      <c r="B29" s="48" t="s">
        <v>83</v>
      </c>
      <c r="C29" s="48"/>
      <c r="D29" s="49"/>
      <c r="E29" s="50">
        <f t="shared" si="2"/>
        <v>0</v>
      </c>
      <c r="F29" s="50">
        <f t="shared" si="3"/>
        <v>0</v>
      </c>
      <c r="G29" s="112"/>
      <c r="H29" s="112"/>
      <c r="I29" s="50">
        <f t="shared" si="4"/>
        <v>0</v>
      </c>
      <c r="J29" s="51"/>
      <c r="K29" s="113">
        <f t="shared" si="5"/>
        <v>0</v>
      </c>
      <c r="L29" s="52">
        <f t="shared" si="0"/>
        <v>0</v>
      </c>
      <c r="M29" s="50">
        <f t="shared" si="1"/>
        <v>0</v>
      </c>
    </row>
    <row r="30" spans="1:13" ht="14.45" x14ac:dyDescent="0.3">
      <c r="A30" s="29">
        <v>4</v>
      </c>
      <c r="B30" s="48"/>
      <c r="C30" s="48"/>
      <c r="D30" s="49"/>
      <c r="E30" s="50">
        <f t="shared" si="2"/>
        <v>0</v>
      </c>
      <c r="F30" s="50">
        <f t="shared" si="3"/>
        <v>0</v>
      </c>
      <c r="G30" s="112"/>
      <c r="H30" s="112"/>
      <c r="I30" s="50">
        <f t="shared" si="4"/>
        <v>0</v>
      </c>
      <c r="J30" s="51"/>
      <c r="K30" s="113">
        <f t="shared" si="5"/>
        <v>0</v>
      </c>
      <c r="L30" s="52">
        <f t="shared" si="0"/>
        <v>0</v>
      </c>
      <c r="M30" s="50">
        <f t="shared" si="1"/>
        <v>0</v>
      </c>
    </row>
    <row r="31" spans="1:13" ht="14.45" x14ac:dyDescent="0.3">
      <c r="A31" s="29">
        <v>5</v>
      </c>
      <c r="B31" s="48"/>
      <c r="C31" s="48"/>
      <c r="D31" s="49"/>
      <c r="E31" s="50">
        <f t="shared" si="2"/>
        <v>0</v>
      </c>
      <c r="F31" s="50">
        <f t="shared" si="3"/>
        <v>0</v>
      </c>
      <c r="G31" s="112"/>
      <c r="H31" s="112"/>
      <c r="I31" s="50">
        <f t="shared" si="4"/>
        <v>0</v>
      </c>
      <c r="J31" s="51"/>
      <c r="K31" s="113">
        <f t="shared" si="5"/>
        <v>0</v>
      </c>
      <c r="L31" s="52">
        <f t="shared" si="0"/>
        <v>0</v>
      </c>
      <c r="M31" s="50">
        <f t="shared" si="1"/>
        <v>0</v>
      </c>
    </row>
    <row r="32" spans="1:13" ht="14.45" x14ac:dyDescent="0.3">
      <c r="A32" s="29">
        <v>6</v>
      </c>
      <c r="B32" s="48"/>
      <c r="C32" s="48"/>
      <c r="D32" s="49"/>
      <c r="E32" s="50">
        <f t="shared" si="2"/>
        <v>0</v>
      </c>
      <c r="F32" s="50">
        <f t="shared" si="3"/>
        <v>0</v>
      </c>
      <c r="G32" s="112"/>
      <c r="H32" s="112"/>
      <c r="I32" s="50">
        <f t="shared" si="4"/>
        <v>0</v>
      </c>
      <c r="J32" s="51"/>
      <c r="K32" s="113">
        <f t="shared" si="5"/>
        <v>0</v>
      </c>
      <c r="L32" s="52">
        <f t="shared" si="0"/>
        <v>0</v>
      </c>
      <c r="M32" s="50">
        <f t="shared" si="1"/>
        <v>0</v>
      </c>
    </row>
    <row r="33" spans="1:13" ht="14.45" x14ac:dyDescent="0.3">
      <c r="A33" s="29">
        <v>7</v>
      </c>
      <c r="B33" s="48"/>
      <c r="C33" s="48"/>
      <c r="D33" s="49"/>
      <c r="E33" s="50">
        <f t="shared" si="2"/>
        <v>0</v>
      </c>
      <c r="F33" s="50">
        <f t="shared" si="3"/>
        <v>0</v>
      </c>
      <c r="G33" s="112"/>
      <c r="H33" s="112"/>
      <c r="I33" s="50">
        <f t="shared" si="4"/>
        <v>0</v>
      </c>
      <c r="J33" s="51"/>
      <c r="K33" s="113">
        <f t="shared" si="5"/>
        <v>0</v>
      </c>
      <c r="L33" s="52">
        <f t="shared" si="0"/>
        <v>0</v>
      </c>
      <c r="M33" s="50">
        <f t="shared" si="1"/>
        <v>0</v>
      </c>
    </row>
    <row r="34" spans="1:13" ht="14.45" x14ac:dyDescent="0.3">
      <c r="A34" s="29">
        <v>8</v>
      </c>
      <c r="B34" s="48"/>
      <c r="C34" s="48"/>
      <c r="D34" s="49"/>
      <c r="E34" s="50">
        <f t="shared" si="2"/>
        <v>0</v>
      </c>
      <c r="F34" s="50">
        <f t="shared" si="3"/>
        <v>0</v>
      </c>
      <c r="G34" s="112"/>
      <c r="H34" s="112"/>
      <c r="I34" s="50">
        <f t="shared" si="4"/>
        <v>0</v>
      </c>
      <c r="J34" s="51"/>
      <c r="K34" s="113">
        <f t="shared" si="5"/>
        <v>0</v>
      </c>
      <c r="L34" s="52">
        <f t="shared" si="0"/>
        <v>0</v>
      </c>
      <c r="M34" s="50">
        <f t="shared" si="1"/>
        <v>0</v>
      </c>
    </row>
    <row r="35" spans="1:13" ht="14.45" x14ac:dyDescent="0.3">
      <c r="A35" s="29">
        <v>9</v>
      </c>
      <c r="B35" s="48"/>
      <c r="C35" s="48"/>
      <c r="D35" s="49"/>
      <c r="E35" s="50">
        <f t="shared" si="2"/>
        <v>0</v>
      </c>
      <c r="F35" s="50">
        <f t="shared" si="3"/>
        <v>0</v>
      </c>
      <c r="G35" s="112"/>
      <c r="H35" s="112"/>
      <c r="I35" s="50">
        <f t="shared" si="4"/>
        <v>0</v>
      </c>
      <c r="J35" s="51"/>
      <c r="K35" s="113">
        <f t="shared" si="5"/>
        <v>0</v>
      </c>
      <c r="L35" s="52">
        <f t="shared" si="0"/>
        <v>0</v>
      </c>
      <c r="M35" s="50">
        <f t="shared" si="1"/>
        <v>0</v>
      </c>
    </row>
    <row r="36" spans="1:13" ht="14.45" x14ac:dyDescent="0.3">
      <c r="A36" s="29">
        <f>A35+1</f>
        <v>10</v>
      </c>
      <c r="B36" s="48"/>
      <c r="C36" s="48"/>
      <c r="D36" s="49"/>
      <c r="E36" s="50">
        <f t="shared" si="2"/>
        <v>0</v>
      </c>
      <c r="F36" s="50">
        <f t="shared" si="3"/>
        <v>0</v>
      </c>
      <c r="G36" s="112"/>
      <c r="H36" s="112"/>
      <c r="I36" s="50">
        <f t="shared" ref="I36" si="6">SUM(D36+E36+F36)+(D36*G36)+(D36*H36)</f>
        <v>0</v>
      </c>
      <c r="J36" s="51"/>
      <c r="K36" s="114">
        <f t="shared" si="5"/>
        <v>0</v>
      </c>
      <c r="L36" s="105">
        <f t="shared" si="0"/>
        <v>0</v>
      </c>
      <c r="M36" s="104">
        <f t="shared" si="1"/>
        <v>0</v>
      </c>
    </row>
    <row r="37" spans="1:13" ht="14.45" x14ac:dyDescent="0.3">
      <c r="A37" s="29">
        <f>A36+1</f>
        <v>11</v>
      </c>
      <c r="B37" s="48"/>
      <c r="C37" s="48"/>
      <c r="D37" s="49"/>
      <c r="E37" s="50">
        <f t="shared" ref="E37" si="7">D37*0.062</f>
        <v>0</v>
      </c>
      <c r="F37" s="50">
        <f t="shared" ref="F37" si="8">D37*0.0145</f>
        <v>0</v>
      </c>
      <c r="G37" s="112"/>
      <c r="H37" s="112"/>
      <c r="I37" s="50">
        <f t="shared" ref="I37" si="9">SUM(D37+E37+F37)+(D37*G37)+(D37*H37)</f>
        <v>0</v>
      </c>
      <c r="J37" s="51"/>
      <c r="K37" s="114">
        <f t="shared" ref="K37" si="10">J37*4</f>
        <v>0</v>
      </c>
      <c r="L37" s="105">
        <f t="shared" ref="L37" si="11">IF(K37/30&lt;24,K37/30,24)</f>
        <v>0</v>
      </c>
      <c r="M37" s="104">
        <f t="shared" ref="M37" si="12">L37*I37</f>
        <v>0</v>
      </c>
    </row>
    <row r="38" spans="1:13" ht="14.45" x14ac:dyDescent="0.3">
      <c r="A38" s="29">
        <f>A37+1</f>
        <v>12</v>
      </c>
      <c r="B38" s="48"/>
      <c r="C38" s="48"/>
      <c r="D38" s="49"/>
      <c r="E38" s="50">
        <f t="shared" si="2"/>
        <v>0</v>
      </c>
      <c r="F38" s="50">
        <f t="shared" si="3"/>
        <v>0</v>
      </c>
      <c r="G38" s="112"/>
      <c r="H38" s="112"/>
      <c r="I38" s="50">
        <f t="shared" ref="I38" si="13">SUM(D38+E38+F38)+(D38*G38)+(D38*H38)</f>
        <v>0</v>
      </c>
      <c r="J38" s="51"/>
      <c r="K38" s="114">
        <f t="shared" si="5"/>
        <v>0</v>
      </c>
      <c r="L38" s="105">
        <f t="shared" si="0"/>
        <v>0</v>
      </c>
      <c r="M38" s="104">
        <f t="shared" si="1"/>
        <v>0</v>
      </c>
    </row>
    <row r="39" spans="1:13" thickBot="1" x14ac:dyDescent="0.35">
      <c r="A39" s="29">
        <f>A38+1</f>
        <v>13</v>
      </c>
      <c r="B39" s="48"/>
      <c r="C39" s="48"/>
      <c r="D39" s="49"/>
      <c r="E39" s="50">
        <f t="shared" ref="E39" si="14">D39*0.062</f>
        <v>0</v>
      </c>
      <c r="F39" s="50">
        <f t="shared" ref="F39" si="15">D39*0.0145</f>
        <v>0</v>
      </c>
      <c r="G39" s="112"/>
      <c r="H39" s="112"/>
      <c r="I39" s="50">
        <f t="shared" ref="I39" si="16">SUM(D39+E39+F39)+(D39*G39)+(D39*H39)</f>
        <v>0</v>
      </c>
      <c r="J39" s="51"/>
      <c r="K39" s="114">
        <f t="shared" ref="K39" si="17">J39*4</f>
        <v>0</v>
      </c>
      <c r="L39" s="105">
        <f t="shared" ref="L39" si="18">IF(K39/30&lt;24,K39/30,24)</f>
        <v>0</v>
      </c>
      <c r="M39" s="104">
        <f t="shared" ref="M39" si="19">L39*I39</f>
        <v>0</v>
      </c>
    </row>
    <row r="40" spans="1:13" thickBot="1" x14ac:dyDescent="0.35">
      <c r="A40" s="118" t="s">
        <v>27</v>
      </c>
      <c r="B40" s="119"/>
      <c r="C40" s="120"/>
      <c r="D40" s="120"/>
      <c r="E40" s="121"/>
      <c r="F40" s="121"/>
      <c r="G40" s="122"/>
      <c r="H40" s="123"/>
      <c r="I40" s="124" t="s">
        <v>84</v>
      </c>
      <c r="J40" s="115">
        <f>SUM(J27:J39)</f>
        <v>0</v>
      </c>
      <c r="K40" s="115">
        <f>SUM(K27:K39)</f>
        <v>0</v>
      </c>
      <c r="L40" s="115">
        <f>SUM(L27:L39)</f>
        <v>0</v>
      </c>
      <c r="M40" s="125"/>
    </row>
    <row r="41" spans="1:13" ht="17.25" customHeight="1" thickBot="1" x14ac:dyDescent="0.35">
      <c r="A41" s="55"/>
      <c r="B41" s="56" t="s">
        <v>27</v>
      </c>
      <c r="D41" s="86"/>
      <c r="E41" s="54"/>
      <c r="F41" s="54"/>
      <c r="G41" s="54"/>
      <c r="I41" s="39"/>
      <c r="J41" s="106"/>
      <c r="K41" s="107"/>
      <c r="L41" s="108" t="s">
        <v>164</v>
      </c>
      <c r="M41" s="109">
        <f>SUM(M27:M40)</f>
        <v>0</v>
      </c>
    </row>
    <row r="42" spans="1:13" ht="14.45" x14ac:dyDescent="0.3">
      <c r="A42" s="55"/>
      <c r="B42" s="56"/>
      <c r="C42" s="57"/>
      <c r="D42" s="58"/>
      <c r="E42" s="58"/>
      <c r="F42" s="59"/>
      <c r="G42" s="60"/>
      <c r="H42" s="39"/>
      <c r="I42" s="39"/>
      <c r="J42" s="60"/>
    </row>
    <row r="43" spans="1:13" ht="14.45" x14ac:dyDescent="0.3">
      <c r="A43" s="55"/>
      <c r="B43" s="56"/>
      <c r="C43" s="57"/>
      <c r="D43" s="58"/>
      <c r="E43" s="58"/>
      <c r="F43" s="59"/>
      <c r="G43" s="60"/>
      <c r="H43" s="39"/>
      <c r="I43" s="39"/>
      <c r="J43" s="60"/>
    </row>
    <row r="44" spans="1:13" ht="14.45" x14ac:dyDescent="0.3">
      <c r="A44" s="87"/>
      <c r="B44" s="87"/>
      <c r="C44" s="61"/>
      <c r="D44" s="87"/>
      <c r="E44" s="87"/>
      <c r="F44" s="87"/>
      <c r="G44" s="88"/>
    </row>
    <row r="45" spans="1:13" ht="14.45" x14ac:dyDescent="0.3">
      <c r="A45" s="89"/>
      <c r="B45" s="90"/>
      <c r="C45" s="91"/>
      <c r="D45" s="92"/>
      <c r="E45" s="92"/>
      <c r="F45" s="92"/>
      <c r="G45" s="93"/>
      <c r="J45" s="62"/>
    </row>
    <row r="46" spans="1:13" ht="14.45" x14ac:dyDescent="0.3">
      <c r="A46" s="63" t="s">
        <v>96</v>
      </c>
      <c r="B46" s="63"/>
      <c r="C46" s="63"/>
      <c r="D46" s="63"/>
      <c r="E46" s="63"/>
      <c r="F46" s="63"/>
      <c r="G46" s="64"/>
      <c r="J46" s="62"/>
    </row>
    <row r="47" spans="1:13" ht="14.45" x14ac:dyDescent="0.3">
      <c r="A47" s="47">
        <v>1</v>
      </c>
      <c r="B47" s="65"/>
      <c r="C47" s="42"/>
      <c r="D47" s="66"/>
      <c r="E47" s="66"/>
      <c r="F47" s="65" t="s">
        <v>97</v>
      </c>
      <c r="G47" s="67">
        <f>M41</f>
        <v>0</v>
      </c>
    </row>
    <row r="48" spans="1:13" ht="14.45" x14ac:dyDescent="0.3">
      <c r="A48" s="53">
        <v>2</v>
      </c>
      <c r="B48" s="68"/>
      <c r="C48" s="69"/>
      <c r="D48" s="70"/>
      <c r="E48" s="70"/>
      <c r="F48" s="94" t="s">
        <v>85</v>
      </c>
      <c r="G48" s="72">
        <f>SUM(G51:G57)</f>
        <v>0</v>
      </c>
    </row>
    <row r="49" spans="1:7" ht="14.45" x14ac:dyDescent="0.3">
      <c r="A49" s="47">
        <v>3</v>
      </c>
      <c r="B49" s="73"/>
      <c r="C49" s="74"/>
      <c r="D49" s="70"/>
      <c r="E49" s="70"/>
      <c r="F49" s="73" t="s">
        <v>98</v>
      </c>
      <c r="G49" s="72">
        <f>G48*4</f>
        <v>0</v>
      </c>
    </row>
    <row r="50" spans="1:7" ht="14.45" x14ac:dyDescent="0.3">
      <c r="A50" s="53"/>
      <c r="B50" s="74"/>
      <c r="C50" s="74"/>
      <c r="D50" s="70"/>
      <c r="E50" s="70"/>
      <c r="F50" s="71"/>
      <c r="G50" s="72"/>
    </row>
    <row r="51" spans="1:7" ht="14.45" x14ac:dyDescent="0.3">
      <c r="A51" s="29">
        <v>4</v>
      </c>
      <c r="B51" s="75" t="s">
        <v>86</v>
      </c>
      <c r="C51" s="76"/>
      <c r="D51" s="69"/>
      <c r="E51" s="70"/>
      <c r="F51" s="77" t="s">
        <v>87</v>
      </c>
      <c r="G51" s="78"/>
    </row>
    <row r="52" spans="1:7" ht="14.45" x14ac:dyDescent="0.3">
      <c r="A52" s="29">
        <v>5</v>
      </c>
      <c r="B52" s="75" t="s">
        <v>88</v>
      </c>
      <c r="C52" s="76"/>
      <c r="D52" s="69"/>
      <c r="E52" s="70"/>
      <c r="F52" s="77" t="s">
        <v>87</v>
      </c>
      <c r="G52" s="78"/>
    </row>
    <row r="53" spans="1:7" x14ac:dyDescent="0.25">
      <c r="A53" s="29">
        <v>6</v>
      </c>
      <c r="B53" s="75" t="s">
        <v>88</v>
      </c>
      <c r="C53" s="76"/>
      <c r="D53" s="69"/>
      <c r="E53" s="70"/>
      <c r="F53" s="77" t="s">
        <v>87</v>
      </c>
      <c r="G53" s="78"/>
    </row>
    <row r="54" spans="1:7" x14ac:dyDescent="0.25">
      <c r="A54" s="29">
        <v>7</v>
      </c>
      <c r="B54" s="75" t="s">
        <v>88</v>
      </c>
      <c r="C54" s="76"/>
      <c r="D54" s="69"/>
      <c r="E54" s="70"/>
      <c r="F54" s="77" t="s">
        <v>87</v>
      </c>
      <c r="G54" s="78"/>
    </row>
    <row r="55" spans="1:7" x14ac:dyDescent="0.25">
      <c r="A55" s="29">
        <v>8</v>
      </c>
      <c r="B55" s="75" t="s">
        <v>88</v>
      </c>
      <c r="C55" s="76"/>
      <c r="D55" s="69"/>
      <c r="E55" s="70"/>
      <c r="F55" s="77" t="s">
        <v>87</v>
      </c>
      <c r="G55" s="78"/>
    </row>
    <row r="56" spans="1:7" x14ac:dyDescent="0.25">
      <c r="A56" s="29">
        <v>9</v>
      </c>
      <c r="B56" s="75" t="s">
        <v>88</v>
      </c>
      <c r="C56" s="76"/>
      <c r="D56" s="69"/>
      <c r="E56" s="70"/>
      <c r="F56" s="77" t="s">
        <v>87</v>
      </c>
      <c r="G56" s="78"/>
    </row>
    <row r="57" spans="1:7" x14ac:dyDescent="0.25">
      <c r="A57" s="29">
        <v>10</v>
      </c>
      <c r="B57" s="75" t="s">
        <v>88</v>
      </c>
      <c r="C57" s="76"/>
      <c r="D57" s="69"/>
      <c r="E57" s="70"/>
      <c r="F57" s="77" t="s">
        <v>87</v>
      </c>
      <c r="G57" s="78"/>
    </row>
    <row r="58" spans="1:7" ht="15.75" thickBot="1" x14ac:dyDescent="0.3">
      <c r="A58" s="79">
        <v>11</v>
      </c>
      <c r="B58" s="80" t="s">
        <v>172</v>
      </c>
      <c r="C58" s="81"/>
      <c r="D58" s="82"/>
      <c r="E58" s="82"/>
      <c r="F58" s="83"/>
      <c r="G58" s="84" t="e">
        <f>ROUND(G47/G49,2)</f>
        <v>#DIV/0!</v>
      </c>
    </row>
    <row r="59" spans="1:7" ht="15.75" thickTop="1" x14ac:dyDescent="0.25"/>
    <row r="92" spans="1:2" x14ac:dyDescent="0.25">
      <c r="A92" t="s">
        <v>115</v>
      </c>
      <c r="B92" t="s">
        <v>115</v>
      </c>
    </row>
    <row r="93" spans="1:2" x14ac:dyDescent="0.25">
      <c r="A93" t="s">
        <v>81</v>
      </c>
      <c r="B93" t="s">
        <v>81</v>
      </c>
    </row>
    <row r="94" spans="1:2" x14ac:dyDescent="0.25">
      <c r="A94"/>
      <c r="B94"/>
    </row>
    <row r="95" spans="1:2" x14ac:dyDescent="0.25">
      <c r="A95" t="s">
        <v>116</v>
      </c>
      <c r="B95" t="s">
        <v>116</v>
      </c>
    </row>
    <row r="96" spans="1:2" x14ac:dyDescent="0.25">
      <c r="A96" t="s">
        <v>117</v>
      </c>
      <c r="B96" t="s">
        <v>117</v>
      </c>
    </row>
    <row r="97" spans="1:2" x14ac:dyDescent="0.25">
      <c r="A97" t="s">
        <v>118</v>
      </c>
      <c r="B97" t="s">
        <v>118</v>
      </c>
    </row>
    <row r="98" spans="1:2" x14ac:dyDescent="0.25">
      <c r="A98" t="s">
        <v>119</v>
      </c>
      <c r="B98" t="s">
        <v>119</v>
      </c>
    </row>
    <row r="99" spans="1:2" x14ac:dyDescent="0.25">
      <c r="A99" t="s">
        <v>120</v>
      </c>
      <c r="B99" t="s">
        <v>120</v>
      </c>
    </row>
    <row r="100" spans="1:2" x14ac:dyDescent="0.25">
      <c r="A100" t="s">
        <v>121</v>
      </c>
      <c r="B100" t="s">
        <v>121</v>
      </c>
    </row>
    <row r="101" spans="1:2" x14ac:dyDescent="0.25">
      <c r="A101" t="s">
        <v>122</v>
      </c>
      <c r="B101" t="s">
        <v>122</v>
      </c>
    </row>
    <row r="102" spans="1:2" x14ac:dyDescent="0.25">
      <c r="A102" t="s">
        <v>123</v>
      </c>
      <c r="B102" t="s">
        <v>123</v>
      </c>
    </row>
    <row r="103" spans="1:2" x14ac:dyDescent="0.25">
      <c r="A103" t="s">
        <v>124</v>
      </c>
      <c r="B103" t="s">
        <v>124</v>
      </c>
    </row>
    <row r="104" spans="1:2" x14ac:dyDescent="0.25">
      <c r="A104" t="s">
        <v>125</v>
      </c>
      <c r="B104" t="s">
        <v>125</v>
      </c>
    </row>
    <row r="105" spans="1:2" x14ac:dyDescent="0.25">
      <c r="A105" t="s">
        <v>126</v>
      </c>
      <c r="B105" t="s">
        <v>126</v>
      </c>
    </row>
    <row r="106" spans="1:2" x14ac:dyDescent="0.25">
      <c r="A106" t="s">
        <v>127</v>
      </c>
      <c r="B106" t="s">
        <v>127</v>
      </c>
    </row>
    <row r="107" spans="1:2" x14ac:dyDescent="0.25">
      <c r="A107" t="s">
        <v>128</v>
      </c>
      <c r="B107" t="s">
        <v>128</v>
      </c>
    </row>
    <row r="108" spans="1:2" x14ac:dyDescent="0.25">
      <c r="A108" t="s">
        <v>129</v>
      </c>
      <c r="B108" t="s">
        <v>129</v>
      </c>
    </row>
    <row r="109" spans="1:2" x14ac:dyDescent="0.25">
      <c r="A109" t="s">
        <v>130</v>
      </c>
      <c r="B109" t="s">
        <v>130</v>
      </c>
    </row>
    <row r="110" spans="1:2" x14ac:dyDescent="0.25">
      <c r="A110" t="s">
        <v>131</v>
      </c>
      <c r="B110" t="s">
        <v>131</v>
      </c>
    </row>
    <row r="111" spans="1:2" x14ac:dyDescent="0.25">
      <c r="A111" t="s">
        <v>132</v>
      </c>
      <c r="B111" t="s">
        <v>132</v>
      </c>
    </row>
    <row r="112" spans="1:2" x14ac:dyDescent="0.25">
      <c r="A112" t="s">
        <v>133</v>
      </c>
      <c r="B112" t="s">
        <v>133</v>
      </c>
    </row>
    <row r="113" spans="1:2" x14ac:dyDescent="0.25">
      <c r="A113" t="s">
        <v>134</v>
      </c>
      <c r="B113" t="s">
        <v>134</v>
      </c>
    </row>
    <row r="114" spans="1:2" x14ac:dyDescent="0.25">
      <c r="A114" t="s">
        <v>135</v>
      </c>
      <c r="B114" t="s">
        <v>135</v>
      </c>
    </row>
    <row r="115" spans="1:2" x14ac:dyDescent="0.25">
      <c r="A115" t="s">
        <v>136</v>
      </c>
      <c r="B115" t="s">
        <v>136</v>
      </c>
    </row>
  </sheetData>
  <sheetProtection password="9703" sheet="1" objects="1" scenarios="1"/>
  <mergeCells count="27">
    <mergeCell ref="C15:G15"/>
    <mergeCell ref="C16:G16"/>
    <mergeCell ref="C17:G17"/>
    <mergeCell ref="C5:G5"/>
    <mergeCell ref="C6:G6"/>
    <mergeCell ref="C7:G7"/>
    <mergeCell ref="C9:G9"/>
    <mergeCell ref="C10:G10"/>
    <mergeCell ref="H11:J11"/>
    <mergeCell ref="D12:F12"/>
    <mergeCell ref="D13:F13"/>
    <mergeCell ref="H13:J13"/>
    <mergeCell ref="D14:F14"/>
    <mergeCell ref="H14:J14"/>
    <mergeCell ref="C11:G11"/>
    <mergeCell ref="L23:L26"/>
    <mergeCell ref="M23:M26"/>
    <mergeCell ref="K23:K26"/>
    <mergeCell ref="B25:B26"/>
    <mergeCell ref="D23:D26"/>
    <mergeCell ref="E23:E26"/>
    <mergeCell ref="G23:G26"/>
    <mergeCell ref="J23:J26"/>
    <mergeCell ref="F23:F26"/>
    <mergeCell ref="C23:C26"/>
    <mergeCell ref="I23:I26"/>
    <mergeCell ref="H23:H26"/>
  </mergeCells>
  <dataValidations count="3">
    <dataValidation type="list" allowBlank="1" showInputMessage="1" showErrorMessage="1" sqref="G12">
      <formula1>$A$92:$A$93</formula1>
    </dataValidation>
    <dataValidation type="list" allowBlank="1" showInputMessage="1" showErrorMessage="1" sqref="C15:G17 C51:C57">
      <formula1>$A$95:$A$115</formula1>
    </dataValidation>
    <dataValidation type="list" allowBlank="1" showInputMessage="1" showErrorMessage="1" sqref="C18:G19">
      <formula1>$A$72:$A$92</formula1>
    </dataValidation>
  </dataValidations>
  <pageMargins left="0.45" right="0.2" top="0.25" bottom="0.25" header="0.05" footer="0.05"/>
  <pageSetup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CopyInsertRow">
                <anchor moveWithCells="1" sizeWithCells="1">
                  <from>
                    <xdr:col>1</xdr:col>
                    <xdr:colOff>0</xdr:colOff>
                    <xdr:row>17</xdr:row>
                    <xdr:rowOff>66675</xdr:rowOff>
                  </from>
                  <to>
                    <xdr:col>7</xdr:col>
                    <xdr:colOff>0</xdr:colOff>
                    <xdr:row>19</xdr:row>
                    <xdr:rowOff>133350</xdr:rowOff>
                  </to>
                </anchor>
              </controlPr>
            </control>
          </mc:Choice>
        </mc:AlternateContent>
        <mc:AlternateContent xmlns:mc="http://schemas.openxmlformats.org/markup-compatibility/2006">
          <mc:Choice Requires="x14">
            <control shapeId="5124" r:id="rId5" name="Button 4">
              <controlPr defaultSize="0" print="0" autoFill="0" autoPict="0" macro="[0]!CopyInsertRow">
                <anchor moveWithCells="1" sizeWithCells="1">
                  <from>
                    <xdr:col>1</xdr:col>
                    <xdr:colOff>19050</xdr:colOff>
                    <xdr:row>40</xdr:row>
                    <xdr:rowOff>85725</xdr:rowOff>
                  </from>
                  <to>
                    <xdr:col>7</xdr:col>
                    <xdr:colOff>0</xdr:colOff>
                    <xdr:row>42</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I40"/>
  <sheetViews>
    <sheetView zoomScaleNormal="100" zoomScaleSheetLayoutView="80" workbookViewId="0"/>
  </sheetViews>
  <sheetFormatPr defaultRowHeight="15" x14ac:dyDescent="0.25"/>
  <cols>
    <col min="1" max="1" width="11.28515625" customWidth="1"/>
  </cols>
  <sheetData>
    <row r="1" spans="1:9" ht="14.45" x14ac:dyDescent="0.3">
      <c r="A1" s="16" t="s">
        <v>92</v>
      </c>
      <c r="B1" s="4"/>
      <c r="C1" s="4"/>
      <c r="D1" s="4"/>
      <c r="E1" s="4"/>
      <c r="F1" s="4"/>
      <c r="G1" s="4"/>
      <c r="H1" s="4"/>
      <c r="I1" s="4"/>
    </row>
    <row r="2" spans="1:9" ht="14.45" x14ac:dyDescent="0.3">
      <c r="A2" s="16" t="s">
        <v>42</v>
      </c>
      <c r="B2" s="4"/>
      <c r="C2" s="4"/>
      <c r="D2" s="4"/>
      <c r="E2" s="4"/>
      <c r="F2" s="4"/>
      <c r="G2" s="4"/>
      <c r="H2" s="4"/>
      <c r="I2" s="4"/>
    </row>
    <row r="3" spans="1:9" ht="8.65" customHeight="1" x14ac:dyDescent="0.35"/>
    <row r="4" spans="1:9" x14ac:dyDescent="0.25">
      <c r="A4" s="170" t="s">
        <v>43</v>
      </c>
      <c r="B4" s="170"/>
      <c r="C4" s="170"/>
      <c r="D4" s="170"/>
      <c r="E4" s="170"/>
      <c r="F4" s="170"/>
      <c r="G4" s="170"/>
      <c r="H4" s="170"/>
      <c r="I4" s="170"/>
    </row>
    <row r="5" spans="1:9" x14ac:dyDescent="0.25">
      <c r="A5" s="170"/>
      <c r="B5" s="170"/>
      <c r="C5" s="170"/>
      <c r="D5" s="170"/>
      <c r="E5" s="170"/>
      <c r="F5" s="170"/>
      <c r="G5" s="170"/>
      <c r="H5" s="170"/>
      <c r="I5" s="170"/>
    </row>
    <row r="6" spans="1:9" ht="46.5" customHeight="1" x14ac:dyDescent="0.25">
      <c r="A6" s="170"/>
      <c r="B6" s="170"/>
      <c r="C6" s="170"/>
      <c r="D6" s="170"/>
      <c r="E6" s="170"/>
      <c r="F6" s="170"/>
      <c r="G6" s="170"/>
      <c r="H6" s="170"/>
      <c r="I6" s="170"/>
    </row>
    <row r="8" spans="1:9" x14ac:dyDescent="0.25">
      <c r="A8" s="130" t="s">
        <v>26</v>
      </c>
      <c r="B8" s="130"/>
      <c r="C8" s="130"/>
      <c r="D8" s="130"/>
      <c r="E8" s="130"/>
      <c r="F8" s="130"/>
      <c r="G8" s="130"/>
      <c r="H8" s="130"/>
      <c r="I8" s="130"/>
    </row>
    <row r="9" spans="1:9" x14ac:dyDescent="0.25">
      <c r="A9" s="130"/>
      <c r="B9" s="130"/>
      <c r="C9" s="130"/>
      <c r="D9" s="130"/>
      <c r="E9" s="130"/>
      <c r="F9" s="130"/>
      <c r="G9" s="130"/>
      <c r="H9" s="130"/>
      <c r="I9" s="130"/>
    </row>
    <row r="10" spans="1:9" x14ac:dyDescent="0.25">
      <c r="A10" s="130"/>
      <c r="B10" s="130"/>
      <c r="C10" s="130"/>
      <c r="D10" s="130"/>
      <c r="E10" s="130"/>
      <c r="F10" s="130"/>
      <c r="G10" s="130"/>
      <c r="H10" s="130"/>
      <c r="I10" s="130"/>
    </row>
    <row r="11" spans="1:9" ht="9.4" customHeight="1" x14ac:dyDescent="0.35"/>
    <row r="12" spans="1:9" x14ac:dyDescent="0.25">
      <c r="A12" s="130" t="s">
        <v>44</v>
      </c>
      <c r="B12" s="130"/>
      <c r="C12" s="130"/>
      <c r="D12" s="130"/>
      <c r="E12" s="130"/>
      <c r="F12" s="130"/>
      <c r="G12" s="130"/>
      <c r="H12" s="130"/>
      <c r="I12" s="130"/>
    </row>
    <row r="13" spans="1:9" x14ac:dyDescent="0.25">
      <c r="A13" s="130"/>
      <c r="B13" s="130"/>
      <c r="C13" s="130"/>
      <c r="D13" s="130"/>
      <c r="E13" s="130"/>
      <c r="F13" s="130"/>
      <c r="G13" s="130"/>
      <c r="H13" s="130"/>
      <c r="I13" s="130"/>
    </row>
    <row r="14" spans="1:9" x14ac:dyDescent="0.25">
      <c r="A14" s="130"/>
      <c r="B14" s="130"/>
      <c r="C14" s="130"/>
      <c r="D14" s="130"/>
      <c r="E14" s="130"/>
      <c r="F14" s="130"/>
      <c r="G14" s="130"/>
      <c r="H14" s="130"/>
      <c r="I14" s="130"/>
    </row>
    <row r="15" spans="1:9" ht="14.65" x14ac:dyDescent="0.35">
      <c r="A15" s="23"/>
      <c r="B15" s="23"/>
      <c r="C15" s="23"/>
      <c r="D15" s="23"/>
      <c r="E15" s="23"/>
      <c r="F15" s="23"/>
      <c r="G15" s="23"/>
      <c r="H15" s="23"/>
      <c r="I15" s="23"/>
    </row>
    <row r="16" spans="1:9" ht="14.65" x14ac:dyDescent="0.35">
      <c r="A16" s="130" t="s">
        <v>58</v>
      </c>
      <c r="B16" s="130"/>
      <c r="C16" s="130"/>
      <c r="D16" s="130"/>
      <c r="E16" s="130"/>
      <c r="F16" s="130"/>
      <c r="G16" s="130"/>
      <c r="H16" s="130"/>
      <c r="I16" s="130"/>
    </row>
    <row r="17" spans="1:9" ht="10.9" customHeight="1" x14ac:dyDescent="0.35"/>
    <row r="18" spans="1:9" x14ac:dyDescent="0.25">
      <c r="A18" s="130" t="s">
        <v>111</v>
      </c>
      <c r="B18" s="130"/>
      <c r="C18" s="130"/>
      <c r="D18" s="130"/>
      <c r="E18" s="130"/>
      <c r="F18" s="130"/>
      <c r="G18" s="130"/>
      <c r="H18" s="130"/>
      <c r="I18" s="130"/>
    </row>
    <row r="19" spans="1:9" x14ac:dyDescent="0.25">
      <c r="A19" s="130"/>
      <c r="B19" s="130"/>
      <c r="C19" s="130"/>
      <c r="D19" s="130"/>
      <c r="E19" s="130"/>
      <c r="F19" s="130"/>
      <c r="G19" s="130"/>
      <c r="H19" s="130"/>
      <c r="I19" s="130"/>
    </row>
    <row r="20" spans="1:9" x14ac:dyDescent="0.25">
      <c r="A20" s="130"/>
      <c r="B20" s="130"/>
      <c r="C20" s="130"/>
      <c r="D20" s="130"/>
      <c r="E20" s="130"/>
      <c r="F20" s="130"/>
      <c r="G20" s="130"/>
      <c r="H20" s="130"/>
      <c r="I20" s="130"/>
    </row>
    <row r="21" spans="1:9" ht="28.9" customHeight="1" x14ac:dyDescent="0.25">
      <c r="A21" s="130"/>
      <c r="B21" s="130"/>
      <c r="C21" s="130"/>
      <c r="D21" s="130"/>
      <c r="E21" s="130"/>
      <c r="F21" s="130"/>
      <c r="G21" s="130"/>
      <c r="H21" s="130"/>
      <c r="I21" s="130"/>
    </row>
    <row r="22" spans="1:9" ht="9.4" customHeight="1" x14ac:dyDescent="0.35">
      <c r="A22" s="17"/>
      <c r="B22" s="17"/>
      <c r="C22" s="17"/>
      <c r="D22" s="17"/>
      <c r="E22" s="17"/>
      <c r="F22" s="17"/>
      <c r="G22" s="17"/>
      <c r="H22" s="17"/>
      <c r="I22" s="17"/>
    </row>
    <row r="23" spans="1:9" ht="90.6" customHeight="1" x14ac:dyDescent="0.25">
      <c r="A23" s="171" t="s">
        <v>145</v>
      </c>
      <c r="B23" s="171"/>
      <c r="C23" s="171"/>
      <c r="D23" s="171"/>
      <c r="E23" s="171"/>
      <c r="F23" s="171"/>
      <c r="G23" s="171"/>
      <c r="H23" s="171"/>
      <c r="I23" s="171"/>
    </row>
    <row r="24" spans="1:9" ht="10.15" customHeight="1" x14ac:dyDescent="0.3"/>
    <row r="25" spans="1:9" x14ac:dyDescent="0.25">
      <c r="A25" s="130" t="s">
        <v>52</v>
      </c>
      <c r="B25" s="130"/>
      <c r="C25" s="130"/>
      <c r="D25" s="130"/>
      <c r="E25" s="130"/>
      <c r="F25" s="130"/>
      <c r="G25" s="130"/>
      <c r="H25" s="130"/>
      <c r="I25" s="130"/>
    </row>
    <row r="26" spans="1:9" x14ac:dyDescent="0.25">
      <c r="A26" s="130"/>
      <c r="B26" s="130"/>
      <c r="C26" s="130"/>
      <c r="D26" s="130"/>
      <c r="E26" s="130"/>
      <c r="F26" s="130"/>
      <c r="G26" s="130"/>
      <c r="H26" s="130"/>
      <c r="I26" s="130"/>
    </row>
    <row r="27" spans="1:9" x14ac:dyDescent="0.25">
      <c r="A27" s="130"/>
      <c r="B27" s="130"/>
      <c r="C27" s="130"/>
      <c r="D27" s="130"/>
      <c r="E27" s="130"/>
      <c r="F27" s="130"/>
      <c r="G27" s="130"/>
      <c r="H27" s="130"/>
      <c r="I27" s="130"/>
    </row>
    <row r="28" spans="1:9" x14ac:dyDescent="0.25">
      <c r="A28" s="130"/>
      <c r="B28" s="130"/>
      <c r="C28" s="130"/>
      <c r="D28" s="130"/>
      <c r="E28" s="130"/>
      <c r="F28" s="130"/>
      <c r="G28" s="130"/>
      <c r="H28" s="130"/>
      <c r="I28" s="130"/>
    </row>
    <row r="29" spans="1:9" ht="7.15" customHeight="1" x14ac:dyDescent="0.25">
      <c r="A29" t="s">
        <v>27</v>
      </c>
    </row>
    <row r="30" spans="1:9" x14ac:dyDescent="0.25">
      <c r="A30" s="16" t="s">
        <v>28</v>
      </c>
      <c r="B30" s="4"/>
      <c r="C30" s="4"/>
      <c r="D30" s="4"/>
      <c r="E30" s="4"/>
      <c r="F30" s="4"/>
      <c r="G30" s="4"/>
      <c r="H30" s="4"/>
      <c r="I30" s="4"/>
    </row>
    <row r="31" spans="1:9" x14ac:dyDescent="0.25">
      <c r="A31" s="169" t="s">
        <v>112</v>
      </c>
      <c r="B31" s="169"/>
      <c r="C31" s="169"/>
      <c r="D31" s="169"/>
      <c r="E31" s="169"/>
      <c r="F31" s="169"/>
      <c r="G31" s="169"/>
      <c r="H31" s="169"/>
      <c r="I31" s="169"/>
    </row>
    <row r="32" spans="1:9" ht="5.65" customHeight="1" x14ac:dyDescent="0.25"/>
    <row r="33" spans="1:9" ht="13.15" customHeight="1" x14ac:dyDescent="0.25">
      <c r="A33" s="16" t="s">
        <v>29</v>
      </c>
      <c r="B33" s="4"/>
      <c r="C33" s="4"/>
      <c r="D33" s="4"/>
      <c r="E33" s="4"/>
      <c r="F33" s="4"/>
      <c r="G33" s="4"/>
      <c r="H33" s="4"/>
      <c r="I33" s="4"/>
    </row>
    <row r="34" spans="1:9" ht="12" customHeight="1" x14ac:dyDescent="0.25">
      <c r="A34" s="4" t="s">
        <v>18</v>
      </c>
      <c r="B34" s="4"/>
      <c r="C34" s="4"/>
      <c r="D34" s="4"/>
      <c r="E34" s="4"/>
      <c r="F34" s="4"/>
      <c r="G34" s="4"/>
      <c r="H34" s="4"/>
      <c r="I34" s="4"/>
    </row>
    <row r="35" spans="1:9" ht="12" customHeight="1" x14ac:dyDescent="0.25">
      <c r="A35" s="4" t="s">
        <v>53</v>
      </c>
      <c r="B35" s="4"/>
      <c r="C35" s="4"/>
      <c r="D35" s="4"/>
      <c r="E35" s="4"/>
      <c r="F35" s="4"/>
      <c r="G35" s="4"/>
      <c r="H35" s="4"/>
      <c r="I35" s="4"/>
    </row>
    <row r="36" spans="1:9" ht="10.9" customHeight="1" x14ac:dyDescent="0.25">
      <c r="A36" s="4" t="s">
        <v>173</v>
      </c>
      <c r="B36" s="4"/>
      <c r="C36" s="4"/>
      <c r="D36" s="4"/>
      <c r="E36" s="4"/>
      <c r="F36" s="4"/>
      <c r="G36" s="4"/>
      <c r="H36" s="4"/>
      <c r="I36" s="4"/>
    </row>
    <row r="37" spans="1:9" ht="12" customHeight="1" x14ac:dyDescent="0.25">
      <c r="A37" s="4" t="s">
        <v>19</v>
      </c>
      <c r="B37" s="4"/>
      <c r="C37" s="4"/>
      <c r="D37" s="4"/>
      <c r="E37" s="4"/>
      <c r="F37" s="4"/>
      <c r="G37" s="4"/>
      <c r="H37" s="4"/>
      <c r="I37" s="4"/>
    </row>
    <row r="38" spans="1:9" ht="13.15" customHeight="1" x14ac:dyDescent="0.25">
      <c r="A38" s="4" t="s">
        <v>20</v>
      </c>
      <c r="B38" s="4"/>
      <c r="C38" s="4"/>
      <c r="D38" s="4"/>
      <c r="E38" s="4"/>
      <c r="F38" s="4"/>
      <c r="G38" s="4"/>
      <c r="H38" s="4"/>
      <c r="I38" s="4"/>
    </row>
    <row r="39" spans="1:9" ht="4.5" customHeight="1" x14ac:dyDescent="0.25"/>
    <row r="40" spans="1:9" x14ac:dyDescent="0.25">
      <c r="A40" s="4" t="s">
        <v>21</v>
      </c>
      <c r="B40" s="4"/>
      <c r="C40" s="4"/>
      <c r="D40" s="4"/>
      <c r="E40" s="4"/>
      <c r="F40" s="4"/>
      <c r="G40" s="4"/>
      <c r="H40" s="4"/>
      <c r="I40" s="4"/>
    </row>
  </sheetData>
  <sheetProtection password="9703" sheet="1" objects="1" scenarios="1"/>
  <mergeCells count="8">
    <mergeCell ref="A31:I31"/>
    <mergeCell ref="A4:I6"/>
    <mergeCell ref="A8:I10"/>
    <mergeCell ref="A12:I14"/>
    <mergeCell ref="A18:I21"/>
    <mergeCell ref="A25:I28"/>
    <mergeCell ref="A23:I23"/>
    <mergeCell ref="A16:I16"/>
  </mergeCells>
  <hyperlinks>
    <hyperlink ref="A31" r:id="rId1"/>
  </hyperlinks>
  <pageMargins left="0.7" right="0.7"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54"/>
  <sheetViews>
    <sheetView zoomScaleNormal="100" zoomScaleSheetLayoutView="100" zoomScalePageLayoutView="85" workbookViewId="0">
      <selection activeCell="C31" sqref="C31"/>
    </sheetView>
  </sheetViews>
  <sheetFormatPr defaultRowHeight="15" x14ac:dyDescent="0.25"/>
  <cols>
    <col min="1" max="1" width="26.42578125" customWidth="1"/>
    <col min="2" max="2" width="1.5703125" customWidth="1"/>
    <col min="3" max="3" width="11.85546875" customWidth="1"/>
    <col min="4" max="4" width="10.7109375" customWidth="1"/>
    <col min="7" max="9" width="8" customWidth="1"/>
  </cols>
  <sheetData>
    <row r="1" spans="1:9" x14ac:dyDescent="0.25">
      <c r="A1" s="4" t="s">
        <v>92</v>
      </c>
      <c r="B1" s="4"/>
      <c r="C1" s="4"/>
      <c r="D1" s="4"/>
      <c r="E1" s="4"/>
      <c r="F1" s="4"/>
      <c r="G1" s="4"/>
      <c r="H1" s="4"/>
      <c r="I1" s="4"/>
    </row>
    <row r="2" spans="1:9" x14ac:dyDescent="0.25">
      <c r="A2" s="4" t="s">
        <v>7</v>
      </c>
      <c r="B2" s="4"/>
      <c r="C2" s="4"/>
      <c r="D2" s="4"/>
      <c r="E2" s="4"/>
      <c r="F2" s="4"/>
      <c r="G2" s="4"/>
      <c r="H2" s="4"/>
      <c r="I2" s="4"/>
    </row>
    <row r="3" spans="1:9" ht="4.9000000000000004" customHeight="1" x14ac:dyDescent="0.3"/>
    <row r="4" spans="1:9" x14ac:dyDescent="0.25">
      <c r="A4" t="s">
        <v>8</v>
      </c>
    </row>
    <row r="5" spans="1:9" ht="4.9000000000000004" customHeight="1" x14ac:dyDescent="0.3"/>
    <row r="6" spans="1:9" x14ac:dyDescent="0.25">
      <c r="A6" t="s">
        <v>24</v>
      </c>
      <c r="C6" s="179">
        <f>'Vendor Worksheet'!C5:G5</f>
        <v>0</v>
      </c>
      <c r="D6" s="180"/>
      <c r="E6" s="180"/>
      <c r="F6" s="181"/>
    </row>
    <row r="7" spans="1:9" x14ac:dyDescent="0.25">
      <c r="A7" t="s">
        <v>1</v>
      </c>
      <c r="B7" s="3"/>
      <c r="C7" s="10">
        <f>'Vendor Worksheet'!C6:G6</f>
        <v>0</v>
      </c>
      <c r="D7" s="11"/>
      <c r="E7" s="11"/>
      <c r="F7" s="11"/>
    </row>
    <row r="8" spans="1:9" x14ac:dyDescent="0.25">
      <c r="A8" t="s">
        <v>5</v>
      </c>
      <c r="B8" s="3"/>
      <c r="C8" s="10">
        <f>'Vendor Worksheet'!C7:G7</f>
        <v>0</v>
      </c>
      <c r="D8" s="11"/>
      <c r="E8" s="11"/>
      <c r="F8" s="11"/>
    </row>
    <row r="9" spans="1:9" x14ac:dyDescent="0.25">
      <c r="A9" t="s">
        <v>6</v>
      </c>
      <c r="B9" s="3"/>
      <c r="C9" s="10">
        <f>'Vendor Worksheet'!C8</f>
        <v>0</v>
      </c>
      <c r="D9" s="11"/>
      <c r="E9" s="11"/>
      <c r="F9" s="11"/>
    </row>
    <row r="10" spans="1:9" ht="4.9000000000000004" customHeight="1" x14ac:dyDescent="0.25">
      <c r="B10" s="6"/>
      <c r="C10" s="7"/>
    </row>
    <row r="11" spans="1:9" x14ac:dyDescent="0.25">
      <c r="A11" t="s">
        <v>9</v>
      </c>
      <c r="B11" s="6"/>
      <c r="C11" s="172"/>
      <c r="D11" s="173"/>
      <c r="E11" s="173"/>
      <c r="F11" s="174"/>
    </row>
    <row r="12" spans="1:9" x14ac:dyDescent="0.25">
      <c r="B12" s="6"/>
      <c r="C12" s="172"/>
      <c r="D12" s="173"/>
      <c r="E12" s="173"/>
      <c r="F12" s="174"/>
    </row>
    <row r="13" spans="1:9" x14ac:dyDescent="0.25">
      <c r="B13" s="6"/>
      <c r="C13" s="172"/>
      <c r="D13" s="173"/>
      <c r="E13" s="173"/>
      <c r="F13" s="174"/>
    </row>
    <row r="14" spans="1:9" x14ac:dyDescent="0.25">
      <c r="B14" s="6"/>
      <c r="C14" s="172"/>
      <c r="D14" s="173"/>
      <c r="E14" s="173"/>
      <c r="F14" s="174"/>
    </row>
    <row r="15" spans="1:9" ht="4.9000000000000004" customHeight="1" x14ac:dyDescent="0.25">
      <c r="B15" s="6"/>
      <c r="C15" s="8"/>
    </row>
    <row r="16" spans="1:9" x14ac:dyDescent="0.25">
      <c r="A16" t="s">
        <v>10</v>
      </c>
      <c r="B16" s="6"/>
      <c r="C16" s="172"/>
      <c r="D16" s="173"/>
      <c r="E16" s="173"/>
      <c r="F16" s="174"/>
    </row>
    <row r="17" spans="1:6" x14ac:dyDescent="0.25">
      <c r="A17" s="9" t="s">
        <v>11</v>
      </c>
      <c r="B17" s="6"/>
      <c r="C17" s="172"/>
      <c r="D17" s="173"/>
      <c r="E17" s="173"/>
      <c r="F17" s="174"/>
    </row>
    <row r="18" spans="1:6" x14ac:dyDescent="0.25">
      <c r="B18" s="6"/>
      <c r="C18" s="172"/>
      <c r="D18" s="173"/>
      <c r="E18" s="173"/>
      <c r="F18" s="174"/>
    </row>
    <row r="19" spans="1:6" x14ac:dyDescent="0.25">
      <c r="B19" s="6"/>
      <c r="C19" s="172"/>
      <c r="D19" s="173"/>
      <c r="E19" s="173"/>
      <c r="F19" s="174"/>
    </row>
    <row r="20" spans="1:6" ht="5.45" customHeight="1" x14ac:dyDescent="0.25">
      <c r="B20" s="6"/>
      <c r="C20" s="7"/>
    </row>
    <row r="21" spans="1:6" x14ac:dyDescent="0.25">
      <c r="A21" t="s">
        <v>12</v>
      </c>
    </row>
    <row r="22" spans="1:6" ht="12" customHeight="1" x14ac:dyDescent="0.25">
      <c r="C22" t="s">
        <v>13</v>
      </c>
    </row>
    <row r="23" spans="1:6" x14ac:dyDescent="0.25">
      <c r="A23" t="s">
        <v>14</v>
      </c>
      <c r="C23" s="172"/>
      <c r="D23" s="173"/>
      <c r="E23" s="173"/>
      <c r="F23" s="174"/>
    </row>
    <row r="24" spans="1:6" x14ac:dyDescent="0.25">
      <c r="A24" t="s">
        <v>15</v>
      </c>
      <c r="C24" s="172"/>
      <c r="D24" s="173"/>
      <c r="E24" s="173"/>
      <c r="F24" s="174"/>
    </row>
    <row r="25" spans="1:6" ht="14.65" x14ac:dyDescent="0.35">
      <c r="A25" t="s">
        <v>16</v>
      </c>
      <c r="C25" s="172"/>
      <c r="D25" s="173"/>
      <c r="E25" s="173"/>
      <c r="F25" s="174"/>
    </row>
    <row r="26" spans="1:6" ht="14.65" x14ac:dyDescent="0.35">
      <c r="A26" t="s">
        <v>17</v>
      </c>
      <c r="C26" s="172"/>
      <c r="D26" s="173"/>
      <c r="E26" s="173"/>
      <c r="F26" s="174"/>
    </row>
    <row r="27" spans="1:6" ht="4.9000000000000004" customHeight="1" x14ac:dyDescent="0.35"/>
    <row r="28" spans="1:6" ht="14.65" x14ac:dyDescent="0.35">
      <c r="A28" t="s">
        <v>0</v>
      </c>
      <c r="C28" s="12">
        <f>'Vendor Worksheet'!C12</f>
        <v>0</v>
      </c>
    </row>
    <row r="29" spans="1:6" ht="14.65" x14ac:dyDescent="0.35">
      <c r="A29" t="s">
        <v>4</v>
      </c>
      <c r="C29" s="12" t="e">
        <f>'Vendor Worksheet'!C13</f>
        <v>#DIV/0!</v>
      </c>
    </row>
    <row r="30" spans="1:6" ht="14.65" x14ac:dyDescent="0.35">
      <c r="A30" t="s">
        <v>3</v>
      </c>
      <c r="C30" s="12" t="e">
        <f>'Vendor Worksheet'!C14</f>
        <v>#DIV/0!</v>
      </c>
    </row>
    <row r="31" spans="1:6" ht="14.45" x14ac:dyDescent="0.3">
      <c r="A31" t="s">
        <v>2</v>
      </c>
      <c r="C31" s="5">
        <f>'Vendor Worksheet'!G12</f>
        <v>0</v>
      </c>
    </row>
    <row r="32" spans="1:6" ht="14.45" x14ac:dyDescent="0.3">
      <c r="C32" s="8"/>
    </row>
    <row r="33" spans="1:9" ht="14.45" customHeight="1" x14ac:dyDescent="0.25">
      <c r="A33" s="129" t="s">
        <v>146</v>
      </c>
      <c r="B33" s="129"/>
      <c r="C33" s="129"/>
      <c r="D33" s="129"/>
      <c r="E33" s="129"/>
      <c r="F33" s="129"/>
      <c r="G33" s="129"/>
      <c r="H33" s="129"/>
      <c r="I33" s="129"/>
    </row>
    <row r="34" spans="1:9" x14ac:dyDescent="0.25">
      <c r="A34" s="129"/>
      <c r="B34" s="129"/>
      <c r="C34" s="129"/>
      <c r="D34" s="129"/>
      <c r="E34" s="129"/>
      <c r="F34" s="129"/>
      <c r="G34" s="129"/>
      <c r="H34" s="129"/>
      <c r="I34" s="129"/>
    </row>
    <row r="35" spans="1:9" x14ac:dyDescent="0.25">
      <c r="A35" s="129"/>
      <c r="B35" s="129"/>
      <c r="C35" s="129"/>
      <c r="D35" s="129"/>
      <c r="E35" s="129"/>
      <c r="F35" s="129"/>
      <c r="G35" s="129"/>
      <c r="H35" s="129"/>
      <c r="I35" s="129"/>
    </row>
    <row r="36" spans="1:9" x14ac:dyDescent="0.25">
      <c r="A36" s="129"/>
      <c r="B36" s="129"/>
      <c r="C36" s="129"/>
      <c r="D36" s="129"/>
      <c r="E36" s="129"/>
      <c r="F36" s="129"/>
      <c r="G36" s="129"/>
      <c r="H36" s="129"/>
      <c r="I36" s="129"/>
    </row>
    <row r="37" spans="1:9" x14ac:dyDescent="0.25">
      <c r="A37" s="129"/>
      <c r="B37" s="129"/>
      <c r="C37" s="129"/>
      <c r="D37" s="129"/>
      <c r="E37" s="129"/>
      <c r="F37" s="129"/>
      <c r="G37" s="129"/>
      <c r="H37" s="129"/>
      <c r="I37" s="129"/>
    </row>
    <row r="38" spans="1:9" ht="18.75" customHeight="1" x14ac:dyDescent="0.25">
      <c r="A38" s="129"/>
      <c r="B38" s="129"/>
      <c r="C38" s="129"/>
      <c r="D38" s="129"/>
      <c r="E38" s="129"/>
      <c r="F38" s="129"/>
      <c r="G38" s="129"/>
      <c r="H38" s="129"/>
      <c r="I38" s="129"/>
    </row>
    <row r="39" spans="1:9" x14ac:dyDescent="0.25">
      <c r="C39" s="8"/>
    </row>
    <row r="40" spans="1:9" ht="25.5" customHeight="1" x14ac:dyDescent="0.25">
      <c r="C40" s="8"/>
      <c r="D40" s="24" t="s">
        <v>59</v>
      </c>
    </row>
    <row r="41" spans="1:9" x14ac:dyDescent="0.25">
      <c r="C41" s="8"/>
    </row>
    <row r="42" spans="1:9" x14ac:dyDescent="0.25">
      <c r="A42" s="177" t="s">
        <v>57</v>
      </c>
      <c r="B42" s="177"/>
      <c r="C42" s="177"/>
      <c r="D42" s="177"/>
      <c r="E42" s="177"/>
      <c r="F42" s="177"/>
      <c r="G42" s="177"/>
      <c r="H42" s="177"/>
      <c r="I42" s="177"/>
    </row>
    <row r="43" spans="1:9" ht="15.4" customHeight="1" x14ac:dyDescent="0.25">
      <c r="A43" s="177"/>
      <c r="B43" s="177"/>
      <c r="C43" s="177"/>
      <c r="D43" s="177"/>
      <c r="E43" s="177"/>
      <c r="F43" s="177"/>
      <c r="G43" s="177"/>
      <c r="H43" s="177"/>
      <c r="I43" s="177"/>
    </row>
    <row r="44" spans="1:9" ht="28.9" customHeight="1" x14ac:dyDescent="0.25">
      <c r="A44" s="178" t="s">
        <v>138</v>
      </c>
      <c r="B44" s="178"/>
      <c r="C44" s="178"/>
      <c r="D44" s="178"/>
      <c r="E44" s="178"/>
      <c r="F44" s="178"/>
      <c r="G44" s="178"/>
      <c r="H44" s="178"/>
      <c r="I44" s="178"/>
    </row>
    <row r="45" spans="1:9" ht="7.5" customHeight="1" x14ac:dyDescent="0.25"/>
    <row r="46" spans="1:9" ht="25.9" customHeight="1" x14ac:dyDescent="0.25">
      <c r="A46" s="97"/>
      <c r="B46" s="97"/>
      <c r="C46" s="97"/>
      <c r="D46" s="13"/>
      <c r="E46" s="176"/>
      <c r="F46" s="176"/>
      <c r="G46" s="176"/>
    </row>
    <row r="47" spans="1:9" x14ac:dyDescent="0.25">
      <c r="A47" s="175"/>
      <c r="B47" s="175"/>
      <c r="C47" s="175"/>
      <c r="D47" s="175"/>
      <c r="E47" s="18"/>
      <c r="F47" s="175"/>
      <c r="G47" s="175"/>
      <c r="H47" s="175"/>
    </row>
    <row r="48" spans="1:9" ht="4.1500000000000004" customHeight="1" x14ac:dyDescent="0.25"/>
    <row r="49" spans="1:9" x14ac:dyDescent="0.25">
      <c r="A49" s="4" t="s">
        <v>55</v>
      </c>
      <c r="B49" s="4"/>
      <c r="C49" s="4"/>
      <c r="D49" s="4"/>
      <c r="E49" s="4"/>
      <c r="F49" s="4"/>
      <c r="G49" s="4"/>
      <c r="H49" s="4"/>
      <c r="I49" s="4"/>
    </row>
    <row r="50" spans="1:9" ht="4.9000000000000004" customHeight="1" x14ac:dyDescent="0.25"/>
    <row r="51" spans="1:9" ht="4.9000000000000004" customHeight="1" x14ac:dyDescent="0.25"/>
    <row r="52" spans="1:9" ht="27.4" customHeight="1" x14ac:dyDescent="0.25"/>
    <row r="53" spans="1:9" ht="33" customHeight="1" x14ac:dyDescent="0.25"/>
    <row r="54" spans="1:9" ht="15" customHeight="1" x14ac:dyDescent="0.25"/>
  </sheetData>
  <sheetProtection password="9703" sheet="1" objects="1" scenarios="1"/>
  <mergeCells count="19">
    <mergeCell ref="C16:F16"/>
    <mergeCell ref="C17:F17"/>
    <mergeCell ref="C18:F18"/>
    <mergeCell ref="C23:F23"/>
    <mergeCell ref="C24:F24"/>
    <mergeCell ref="C19:F19"/>
    <mergeCell ref="C6:F6"/>
    <mergeCell ref="C11:F11"/>
    <mergeCell ref="C12:F12"/>
    <mergeCell ref="C13:F13"/>
    <mergeCell ref="C14:F14"/>
    <mergeCell ref="C25:F25"/>
    <mergeCell ref="C26:F26"/>
    <mergeCell ref="A33:I38"/>
    <mergeCell ref="A47:D47"/>
    <mergeCell ref="E46:G46"/>
    <mergeCell ref="F47:H47"/>
    <mergeCell ref="A42:I43"/>
    <mergeCell ref="A44:I44"/>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2053" r:id="rId4" name="CheckBox2">
          <controlPr autoLine="0" r:id="rId5">
            <anchor moveWithCells="1">
              <from>
                <xdr:col>3</xdr:col>
                <xdr:colOff>95250</xdr:colOff>
                <xdr:row>39</xdr:row>
                <xdr:rowOff>9525</xdr:rowOff>
              </from>
              <to>
                <xdr:col>3</xdr:col>
                <xdr:colOff>266700</xdr:colOff>
                <xdr:row>39</xdr:row>
                <xdr:rowOff>190500</xdr:rowOff>
              </to>
            </anchor>
          </controlPr>
        </control>
      </mc:Choice>
      <mc:Fallback>
        <control shapeId="2053" r:id="rId4" name="CheckBox2"/>
      </mc:Fallback>
    </mc:AlternateContent>
    <mc:AlternateContent xmlns:mc="http://schemas.openxmlformats.org/markup-compatibility/2006">
      <mc:Choice Requires="x14">
        <control shapeId="2054" r:id="rId6" name="Button 6">
          <controlPr defaultSize="0" print="0" autoFill="0" autoPict="0" macro="[0]!Mail_workbook_Outlook_1">
            <anchor moveWithCells="1" sizeWithCells="1">
              <from>
                <xdr:col>2</xdr:col>
                <xdr:colOff>609600</xdr:colOff>
                <xdr:row>44</xdr:row>
                <xdr:rowOff>0</xdr:rowOff>
              </from>
              <to>
                <xdr:col>4</xdr:col>
                <xdr:colOff>228600</xdr:colOff>
                <xdr:row>45</xdr:row>
                <xdr:rowOff>257175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Worksheet Instructions</vt:lpstr>
      <vt:lpstr>Vendor Worksheet</vt:lpstr>
      <vt:lpstr>Certification Instructions</vt:lpstr>
      <vt:lpstr>Vendor Summary &amp; Certification</vt:lpstr>
      <vt:lpstr>'Vendor Summary &amp; Certification'!Print_Area</vt:lpstr>
      <vt:lpstr>'Vendor Worksheet'!Print_Area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Alfred Jose</cp:lastModifiedBy>
  <cp:lastPrinted>2015-07-21T17:46:00Z</cp:lastPrinted>
  <dcterms:created xsi:type="dcterms:W3CDTF">2014-03-02T16:48:59Z</dcterms:created>
  <dcterms:modified xsi:type="dcterms:W3CDTF">2015-08-21T17:47:41Z</dcterms:modified>
</cp:coreProperties>
</file>