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51196F13-6AD0-C1B8-E2B4-A1F9AE17003E}"/>
  <workbookPr codeName="ThisWorkbook" defaultThemeVersion="124226"/>
  <workbookProtection workbookAlgorithmName="SHA-512" workbookHashValue="DESSs1i91QW5BdkvRrw022Hqsz8+HG1Ujq0oON7ry+nxRk4lWofMdQXH+KZS+rIAHj5ZJ5AJcNXvF8OcF+R2pg==" workbookSaltValue="S0PU/Mi9Ceo8mFlXU+3jvA==" workbookSpinCount="100000" lockStructure="1"/>
  <bookViews>
    <workbookView xWindow="0" yWindow="0" windowWidth="19365" windowHeight="8580" tabRatio="787"/>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Certification'!$A$1:$I$50</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62913" concurrentCalc="0"/>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c r="F39" i="10"/>
  <c r="F37" i="10"/>
  <c r="F38" i="10"/>
  <c r="H38" i="10"/>
  <c r="G38" i="10"/>
  <c r="K38" i="10"/>
  <c r="M38" i="10"/>
  <c r="H37" i="10"/>
  <c r="G37" i="10"/>
  <c r="H39" i="10"/>
  <c r="G39" i="10"/>
  <c r="K39" i="10"/>
  <c r="M39" i="10"/>
  <c r="K37" i="10"/>
  <c r="M37" i="10"/>
  <c r="A60" i="10"/>
  <c r="A59" i="10"/>
  <c r="F59" i="10"/>
  <c r="H59" i="10"/>
  <c r="G59" i="10"/>
  <c r="A39" i="10"/>
  <c r="A40" i="10"/>
  <c r="A41" i="10"/>
  <c r="A42" i="10"/>
  <c r="A43" i="10"/>
  <c r="A44" i="10"/>
  <c r="A45" i="10"/>
  <c r="A46" i="10"/>
  <c r="A47" i="10"/>
  <c r="A48" i="10"/>
  <c r="A49" i="10"/>
  <c r="A50" i="10"/>
  <c r="A51" i="10"/>
  <c r="A52" i="10"/>
  <c r="A53" i="10"/>
  <c r="A54" i="10"/>
  <c r="A55" i="10"/>
  <c r="A56" i="10"/>
  <c r="A57" i="10"/>
  <c r="A58" i="10"/>
  <c r="F40" i="10"/>
  <c r="F41" i="10"/>
  <c r="F42" i="10"/>
  <c r="F43" i="10"/>
  <c r="F44" i="10"/>
  <c r="F45" i="10"/>
  <c r="F46" i="10"/>
  <c r="F47" i="10"/>
  <c r="F48" i="10"/>
  <c r="F49" i="10"/>
  <c r="F50" i="10"/>
  <c r="F51" i="10"/>
  <c r="F52" i="10"/>
  <c r="F53" i="10"/>
  <c r="F54" i="10"/>
  <c r="F55" i="10"/>
  <c r="F56" i="10"/>
  <c r="F57" i="10"/>
  <c r="F58" i="10"/>
  <c r="K59" i="10"/>
  <c r="M59" i="10"/>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K56" i="10"/>
  <c r="M56" i="10"/>
  <c r="K52" i="10"/>
  <c r="M52" i="10"/>
  <c r="K50" i="10"/>
  <c r="M50" i="10"/>
  <c r="K48" i="10"/>
  <c r="M48" i="10"/>
  <c r="K46" i="10"/>
  <c r="M46" i="10"/>
  <c r="K44" i="10"/>
  <c r="M44" i="10"/>
  <c r="K57" i="10"/>
  <c r="M57" i="10"/>
  <c r="K53" i="10"/>
  <c r="M53" i="10"/>
  <c r="K49" i="10"/>
  <c r="M49" i="10"/>
  <c r="K45" i="10"/>
  <c r="M45" i="10"/>
  <c r="K41" i="10"/>
  <c r="M41" i="10"/>
  <c r="K42" i="10"/>
  <c r="M42" i="10"/>
  <c r="K51" i="10"/>
  <c r="M51" i="10"/>
  <c r="K58" i="10"/>
  <c r="M58" i="10"/>
  <c r="K55" i="10"/>
  <c r="M55" i="10"/>
  <c r="K47" i="10"/>
  <c r="M47" i="10"/>
  <c r="K43" i="10"/>
  <c r="M43" i="10"/>
  <c r="K54" i="10"/>
  <c r="M54" i="10"/>
  <c r="K40" i="10"/>
  <c r="M40" i="10"/>
  <c r="F30" i="10"/>
  <c r="G30" i="10"/>
  <c r="H30" i="10"/>
  <c r="C31" i="13"/>
  <c r="C28" i="13"/>
  <c r="C9" i="13"/>
  <c r="C8" i="13"/>
  <c r="C7" i="13"/>
  <c r="C6" i="13"/>
  <c r="K30" i="10"/>
  <c r="A10" i="10"/>
  <c r="F33" i="10"/>
  <c r="H33" i="10"/>
  <c r="G33" i="10"/>
  <c r="F31" i="10"/>
  <c r="K33" i="10"/>
  <c r="G31" i="10"/>
  <c r="H31" i="10"/>
  <c r="F32" i="10"/>
  <c r="K31" i="10"/>
  <c r="G32" i="10"/>
  <c r="H32" i="10"/>
  <c r="H69" i="10"/>
  <c r="L61" i="10"/>
  <c r="F60" i="10"/>
  <c r="F35" i="10"/>
  <c r="F34" i="10"/>
  <c r="A18" i="10"/>
  <c r="A19" i="10"/>
  <c r="A20" i="10"/>
  <c r="K32" i="10"/>
  <c r="H35" i="10"/>
  <c r="G35" i="10"/>
  <c r="G34" i="10"/>
  <c r="H34" i="10"/>
  <c r="H60" i="10"/>
  <c r="G60" i="10"/>
  <c r="K60" i="10"/>
  <c r="M60" i="10"/>
  <c r="K35" i="10"/>
  <c r="M35" i="10"/>
  <c r="K34" i="10"/>
  <c r="M34" i="10"/>
  <c r="M32" i="10"/>
  <c r="M33" i="10"/>
  <c r="M30" i="10"/>
  <c r="M31" i="10"/>
  <c r="F36" i="10"/>
  <c r="H36" i="10"/>
  <c r="G36" i="10"/>
  <c r="K36" i="10"/>
  <c r="K61" i="10"/>
  <c r="M36" i="10"/>
  <c r="M61" i="10"/>
  <c r="H68" i="10"/>
  <c r="H78" i="10"/>
  <c r="C15" i="10"/>
  <c r="C30" i="13"/>
  <c r="C14" i="10"/>
  <c r="C29" i="13"/>
</calcChain>
</file>

<file path=xl/sharedStrings.xml><?xml version="1.0" encoding="utf-8"?>
<sst xmlns="http://schemas.openxmlformats.org/spreadsheetml/2006/main" count="233" uniqueCount="183">
  <si>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</si>
  <si>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</si>
  <si>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</si>
  <si>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</si>
  <si>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</si>
  <si>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</si>
  <si>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</si>
  <si>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</si>
  <si>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</si>
  <si>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</si>
  <si>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</si>
  <si>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</si>
  <si>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</si>
  <si>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</si>
  <si>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</si>
  <si>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</si>
  <si>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California Department of Developmental Services</t>
  </si>
  <si>
    <t>P.O. Box 944202</t>
  </si>
  <si>
    <t>Sacramento, CA  94244-2020</t>
  </si>
  <si>
    <t>(916) 654-2300</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</si>
  <si>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</si>
  <si>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</si>
  <si>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</si>
  <si>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</si>
  <si>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</si>
  <si>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</si>
  <si>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</si>
  <si>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</si>
  <si>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</si>
  <si>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</si>
  <si>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</si>
  <si>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Please enter the current rate as established by the Department and select the Unit Type, either Daily or Hourly,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</si>
  <si>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</si>
  <si>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</si>
  <si>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</si>
  <si>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</si>
  <si>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</si>
  <si>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</si>
  <si>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</si>
  <si>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</si>
  <si>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</si>
  <si>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</si>
  <si>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</si>
  <si>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</si>
  <si>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</si>
  <si>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</si>
  <si>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Rates and Fiscal Support Section</t>
  </si>
  <si>
    <t>Please keep a copy for your records and submit a copy to the vendoring regional center.</t>
  </si>
  <si>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</si>
  <si>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</si>
  <si>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</si>
  <si>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</si>
  <si>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</si>
  <si>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</si>
  <si>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</si>
  <si>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</si>
  <si>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</si>
  <si>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</si>
  <si>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</si>
  <si>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</si>
  <si>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</si>
  <si>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</si>
  <si>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</si>
  <si>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</si>
  <si>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</si>
  <si>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</si>
  <si>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</si>
  <si>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</si>
  <si>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</si>
  <si>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</si>
  <si>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</si>
  <si>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</si>
  <si>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</si>
  <si>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</si>
  <si>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</si>
  <si>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</si>
  <si>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</si>
  <si>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</si>
  <si>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</si>
  <si>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</si>
  <si>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</si>
  <si>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</si>
  <si>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</si>
  <si>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</si>
  <si>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</si>
  <si>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</si>
  <si>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</si>
  <si>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</si>
  <si>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</si>
  <si>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</si>
  <si>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</si>
  <si>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</si>
  <si>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</si>
  <si>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</si>
  <si>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</si>
  <si>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</si>
  <si>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</si>
  <si>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</si>
  <si>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</si>
  <si>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</si>
  <si>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</si>
  <si>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</si>
  <si>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</si>
  <si>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</si>
  <si>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</si>
  <si>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</si>
  <si>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</si>
  <si>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</si>
  <si>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</si>
  <si>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</si>
  <si>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</si>
  <si>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</si>
  <si>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</si>
  <si>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</si>
  <si>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</si>
  <si>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</si>
  <si>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</si>
  <si>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</si>
  <si>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</si>
  <si>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</si>
  <si>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</si>
  <si>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</si>
  <si>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</si>
  <si>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</si>
  <si>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</si>
  <si>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</si>
  <si>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</si>
  <si>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</si>
  <si>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</si>
  <si>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</si>
  <si>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</si>
  <si>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</si>
  <si>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</si>
  <si>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</si>
  <si>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</si>
  <si>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</si>
  <si>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</si>
  <si>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</si>
  <si>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</si>
  <si>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</si>
  <si>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</si>
  <si>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</si>
  <si>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</si>
  <si>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</si>
  <si>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</si>
  <si>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</si>
  <si>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rateadjustrequest@dds.ca.gov</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</si>
  <si>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</si>
  <si>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</si>
  <si>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</si>
  <si>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</si>
  <si>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</si>
  <si>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</si>
  <si>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</si>
  <si>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If less than a 3 month period, Section A Row 8,  Department Staff will adjust the calculation as needed.</t>
  </si>
  <si>
    <t>Row 13-16</t>
  </si>
  <si>
    <t>Total Number of Units of Services Billed to all Regional Centers during the 3 month period will calculate automatically here.</t>
  </si>
  <si>
    <t>The rate change will calculate automatically here and populate Row 10 in Section A, Program Information.</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</si>
  <si>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</si>
  <si>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The cost of the rate adjustment will calculate automatically here.</t>
  </si>
  <si>
    <t>Current Hourly Wage</t>
  </si>
  <si>
    <t>Please enter the Vendor Number.</t>
  </si>
  <si>
    <t>Attention:  Ann Stigelmayer, Assistant Chief</t>
  </si>
  <si>
    <t>OR</t>
  </si>
  <si>
    <t>25 or less</t>
  </si>
  <si>
    <t>26 or more</t>
  </si>
  <si>
    <t xml:space="preserve">SUMMARY &amp; CERTIFICATION SHEET </t>
  </si>
  <si>
    <t>Number of Employees:</t>
  </si>
  <si>
    <t xml:space="preserve">SUMMARY &amp; CERTIFICATION INSTRUCTIONS </t>
  </si>
  <si>
    <t xml:space="preserve">WORKSHEET INSTRUCTIONS </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</si>
  <si>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</si>
  <si>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r>
      <t xml:space="preserve">Select 25 or Less </t>
    </r>
    <r>
      <rPr>
        <b/>
        <sz val="11"/>
        <rFont val="Calibri"/>
        <family val="2"/>
        <scheme val="minor"/>
      </rPr>
      <t xml:space="preserve">OR </t>
    </r>
    <r>
      <rPr>
        <sz val="11"/>
        <rFont val="Calibri"/>
        <family val="2"/>
        <scheme val="minor"/>
      </rPr>
      <t>26 or More Employees from Drop Down:</t>
    </r>
  </si>
  <si>
    <r>
      <t xml:space="preserve">Before clicking submit, please read the certification instructions page and save your workbook using your vendor number. If the workbook is not saved prior to hitting submit, the worksheet will be transmitted as a blank. Please contact the Department if you do not receive a confirmation email after submitting the workbook.  Also, if your email is NOT Outlook, the "SUBMIT" button will not work. If this applies to you, please save your workbook and send as an attachment to </t>
    </r>
    <r>
      <rPr>
        <b/>
        <u/>
        <sz val="12"/>
        <color rgb="FFFF0000"/>
        <rFont val="Calibri"/>
        <family val="2"/>
        <scheme val="minor"/>
      </rPr>
      <t>rateadjustrequest@dds.ca.gov</t>
    </r>
    <r>
      <rPr>
        <b/>
        <sz val="12"/>
        <color rgb="FFFF0000"/>
        <rFont val="Calibri"/>
        <family val="2"/>
        <scheme val="minor"/>
      </rPr>
      <t xml:space="preserve"> using your email. </t>
    </r>
  </si>
  <si>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staff hours that are spent with non-mobile consumers, these hours are reimbursed through the supplemental rate. </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</si>
  <si>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</si>
  <si>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r>
      <t>We ask that you save this workbook using your vendor number and service code in the title of the file name.  For example, "H12345 510.xlsm", then email the workbook to the Department at "</t>
    </r>
    <r>
      <rPr>
        <b/>
        <sz val="11"/>
        <color theme="1"/>
        <rFont val="Calibri"/>
        <family val="2"/>
        <scheme val="minor"/>
      </rPr>
      <t>rateadjustrequest@dds.ca.gov</t>
    </r>
    <r>
      <rPr>
        <sz val="11"/>
        <color theme="1"/>
        <rFont val="Calibri"/>
        <family val="2"/>
        <scheme val="minor"/>
      </rPr>
      <t>” by hitting the “SUBMIT” button on the bottom of the Vendor Summary &amp; Certification worksheet.  If the workbook is not saved prior to hitting submit, the worksheet will be transmitted as a blank.  Please contact the Department if you do not receive a confirmation email after submitting the workbook.  Also, if your email is NOT Outlook, the "SUBMIT" button will not work.  If this applies to you, please save your workbook and send as an attachment to rateadjustrequest@dds.ca.gov using your email.  Please ensure you submit a copy to the vendoring regional center and to keep copies for your records.</t>
    </r>
  </si>
  <si>
    <t xml:space="preserve">SB 3 MINIMUM WAGE 2019 RATE ADJUSTMENT - COMMUNITY-BASED DAY and WORK ACTIVITY PROGRAMS </t>
  </si>
  <si>
    <r>
      <rPr>
        <sz val="11"/>
        <rFont val="Calibri"/>
        <family val="2"/>
        <scheme val="minor"/>
      </rPr>
      <t>Employers with 25 or less employees are required to pay the increased minimum wage of 11.00 per hour and Employers with 26 or more employees are required to pay the increased minimum wage of 12.00 per hour, both effective January 1, 2019.  Make selection to indicate that you employ either 25 or less employees or 26 or more employees in total, factoring in all locations and services.</t>
    </r>
    <r>
      <rPr>
        <sz val="11"/>
        <color rgb="FFFF0000"/>
        <rFont val="Calibri"/>
        <family val="2"/>
        <scheme val="minor"/>
      </rPr>
      <t xml:space="preserve"> </t>
    </r>
    <r>
      <rPr>
        <sz val="11"/>
        <color theme="1"/>
        <rFont val="Calibri"/>
        <family val="2"/>
        <scheme val="minor"/>
      </rPr>
      <t xml:space="preserve">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r>
  </si>
  <si>
    <t>SB 3 MINIMUM WAGE 2019 RATE ADJUSTMENT - COMMUNITY-BASED DAY and WORK ACTIVITY PROGRAMS</t>
  </si>
  <si>
    <t>Effective January 1, 2019 - California Minimum Wage Increases to $11.00 per hour for Service Providers Employing 25 or less Employees AND $12.00 for Service Providers Employing 26 or more Employees</t>
  </si>
  <si>
    <r>
      <rPr>
        <b/>
        <sz val="11"/>
        <color theme="1"/>
        <rFont val="Calibri"/>
        <family val="2"/>
        <scheme val="minor"/>
      </rPr>
      <t xml:space="preserve">PLEASE NOTE: </t>
    </r>
    <r>
      <rPr>
        <sz val="11"/>
        <color theme="1"/>
        <rFont val="Calibri"/>
        <family val="2"/>
        <scheme val="minor"/>
      </rPr>
      <t xml:space="preserve"> </t>
    </r>
    <r>
      <rPr>
        <sz val="11"/>
        <rFont val="Calibri"/>
        <family val="2"/>
        <scheme val="minor"/>
      </rPr>
      <t>By clicking the “I AGREE” checkbox near</t>
    </r>
    <r>
      <rPr>
        <sz val="11"/>
        <color theme="1"/>
        <rFont val="Calibri"/>
        <family val="2"/>
        <scheme val="minor"/>
      </rPr>
      <t xml:space="preserve"> the bottom of the “Vendor Summary &amp; Certification” worksheet, you certify that the information provided to the Department is specific to payroll costs necessary to meet the requirements of the minimum wage increase effective January 1, 2019.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</si>
  <si>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Department is specific to payroll costs necessary to meet the requirements of the minimum wage increase effective January 1, 2019.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</si>
  <si>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Please enter the dates for the beginning and end of a review period of 3 consecutive months from January through December 2018.  If you have been recently vendored and have less than 3 months of payroll and billing data, please enter the dates for an applicable review period of up to 3 months from January through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</si>
</sst>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
      <sz val="11"/>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88">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Alignment="1" applyProtection="1">
      <alignment vertical="top"/>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3" fillId="0" borderId="0" xfId="0" applyFont="1" applyAlignment="1" applyProtection="1">
      <alignment horizontal="right"/>
      <protection locked="0"/>
    </xf>
    <xf numFmtId="0" fontId="0" fillId="0" borderId="0" xfId="0" applyFill="1" applyBorder="1" applyProtection="1">
      <protection locked="0"/>
    </xf>
    <xf numFmtId="0" fontId="11" fillId="0" borderId="0" xfId="0" applyFont="1" applyAlignment="1" applyProtection="1"/>
    <xf numFmtId="0" fontId="11"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4" fillId="0" borderId="0" xfId="2" applyFont="1" applyAlignment="1" applyProtection="1">
      <alignment horizontal="left"/>
    </xf>
    <xf numFmtId="0" fontId="11" fillId="0" borderId="1" xfId="2" applyFont="1" applyBorder="1" applyProtection="1"/>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Fill="1" applyAlignment="1" applyProtection="1">
      <alignment horizontal="left" vertical="top" wrapText="1"/>
    </xf>
    <xf numFmtId="0" fontId="11" fillId="0" borderId="0" xfId="0" applyFont="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2" fillId="0" borderId="0" xfId="1" applyAlignment="1" applyProtection="1">
      <alignment horizontal="center"/>
      <protection locked="0"/>
    </xf>
    <xf numFmtId="0" fontId="0" fillId="0" borderId="0" xfId="0" applyAlignment="1" applyProtection="1">
      <alignment horizontal="left" vertical="top" wrapText="1" readingOrder="1"/>
    </xf>
    <xf numFmtId="0" fontId="1" fillId="0" borderId="0" xfId="0" applyFont="1" applyAlignment="1" applyProtection="1">
      <alignment horizontal="center" vertical="center" wrapText="1"/>
    </xf>
    <xf numFmtId="0" fontId="11"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xf numFmtId="0" fontId="0" fillId="0" borderId="0" xfId="0" applyBorder="1" applyAlignment="1" applyProtection="1">
      <alignment horizontal="center"/>
    </xf>
    <xf numFmtId="0" fontId="0" fillId="0" borderId="0" xfId="0" applyFill="1" applyBorder="1" applyAlignment="1" applyProtection="1">
      <alignment horizontal="left"/>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2">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142875</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rPr>
                <a:t>Add Row for Regional Centers:  Click on the </a:t>
              </a:r>
              <a:r>
                <a:rPr lang="en-US" sz="1100" b="0" i="0" u="sng" strike="noStrike" baseline="0">
                  <a:solidFill>
                    <a:srgbClr val="FF0000"/>
                  </a:solidFill>
                  <a:latin typeface="Calibri"/>
                </a:rPr>
                <a:t>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114300</xdr:rowOff>
        </xdr:from>
        <xdr:to>
          <xdr:col>8</xdr:col>
          <xdr:colOff>0</xdr:colOff>
          <xdr:row>63</xdr:row>
          <xdr:rowOff>161925</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rPr>
                <a:t>Add Row for Additional Employee:  Click on </a:t>
              </a:r>
              <a:r>
                <a:rPr lang="en-US" sz="1100" b="0" i="0" u="sng" strike="noStrike" baseline="0">
                  <a:solidFill>
                    <a:srgbClr val="FF0000"/>
                  </a:solidFill>
                  <a:latin typeface="Calibri"/>
                </a:rPr>
                <a:t>the 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266700</xdr:colOff>
          <xdr:row>39</xdr:row>
          <xdr:rowOff>190500</xdr:rowOff>
        </xdr:to>
        <xdr:sp macro="" textlink="">
          <xdr:nvSpPr>
            <xdr:cNvPr id="13313" name="CheckBox2"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42</xdr:row>
          <xdr:rowOff>0</xdr:rowOff>
        </xdr:from>
        <xdr:to>
          <xdr:col>4</xdr:col>
          <xdr:colOff>228600</xdr:colOff>
          <xdr:row>43</xdr:row>
          <xdr:rowOff>257175</xdr:rowOff>
        </xdr:to>
        <xdr:sp macro="" textlink="">
          <xdr:nvSpPr>
            <xdr:cNvPr id="13314" name="Button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eadjustrequest@dds.ca.gov"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69"/>
  <sheetViews>
    <sheetView tabSelected="1" zoomScaleNormal="100" zoomScaleSheetLayoutView="80" workbookViewId="0">
      <selection activeCell="O14" sqref="O14"/>
    </sheetView>
  </sheetViews>
  <sheetFormatPr defaultColWidth="9.140625" defaultRowHeight="15" x14ac:dyDescent="0.25"/>
  <cols>
    <col min="1" max="1" width="13.85546875" style="102" customWidth="1"/>
    <col min="2" max="9" width="12.42578125" style="102" customWidth="1"/>
    <col min="10" max="16384" width="9.140625" style="102"/>
  </cols>
  <sheetData>
    <row r="1" spans="1:11" x14ac:dyDescent="0.25">
      <c r="A1" s="16" t="s">
        <v>176</v>
      </c>
      <c r="B1" s="17"/>
      <c r="C1" s="17"/>
      <c r="D1" s="17"/>
      <c r="E1" s="17"/>
      <c r="F1" s="17"/>
      <c r="G1" s="17"/>
      <c r="H1" s="17"/>
      <c r="I1" s="17"/>
      <c r="J1" s="18"/>
      <c r="K1" s="18"/>
    </row>
    <row r="2" spans="1:11" x14ac:dyDescent="0.25">
      <c r="A2" s="16" t="s">
        <v>169</v>
      </c>
      <c r="B2" s="17"/>
      <c r="C2" s="17"/>
      <c r="D2" s="17"/>
      <c r="E2" s="17"/>
      <c r="F2" s="17"/>
      <c r="G2" s="17"/>
      <c r="H2" s="17"/>
      <c r="I2" s="17"/>
      <c r="J2" s="18"/>
      <c r="K2" s="18"/>
    </row>
    <row r="3" spans="1:11" ht="9" customHeight="1" x14ac:dyDescent="0.25">
      <c r="A3" s="18"/>
      <c r="B3" s="18"/>
      <c r="C3" s="18"/>
      <c r="D3" s="18"/>
      <c r="E3" s="18"/>
      <c r="F3" s="18"/>
      <c r="G3" s="18"/>
      <c r="H3" s="18"/>
      <c r="I3" s="18"/>
      <c r="J3" s="18"/>
      <c r="K3" s="18"/>
    </row>
    <row r="4" spans="1:11" ht="76.5" customHeight="1" x14ac:dyDescent="0.25">
      <c r="A4" s="133" t="s">
        <v>170</v>
      </c>
      <c r="B4" s="133"/>
      <c r="C4" s="133"/>
      <c r="D4" s="133"/>
      <c r="E4" s="133"/>
      <c r="F4" s="133"/>
      <c r="G4" s="133"/>
      <c r="H4" s="133"/>
      <c r="I4" s="133"/>
      <c r="J4" s="19"/>
      <c r="K4" s="18"/>
    </row>
    <row r="5" spans="1:11" ht="4.5" customHeight="1" x14ac:dyDescent="0.25">
      <c r="A5" s="18"/>
      <c r="B5" s="18"/>
      <c r="C5" s="18"/>
      <c r="D5" s="18"/>
      <c r="E5" s="18"/>
      <c r="F5" s="18"/>
      <c r="G5" s="18"/>
      <c r="H5" s="18"/>
      <c r="I5" s="18"/>
      <c r="J5" s="18"/>
      <c r="K5" s="18"/>
    </row>
    <row r="6" spans="1:11" x14ac:dyDescent="0.25">
      <c r="A6" s="88" t="s">
        <v>20</v>
      </c>
      <c r="B6" s="18"/>
      <c r="C6" s="18"/>
      <c r="D6" s="18"/>
      <c r="E6" s="18"/>
      <c r="F6" s="18"/>
      <c r="G6" s="18"/>
      <c r="H6" s="18"/>
      <c r="I6" s="18"/>
      <c r="J6" s="18"/>
      <c r="K6" s="18"/>
    </row>
    <row r="7" spans="1:11" ht="7.15" customHeight="1" x14ac:dyDescent="0.25">
      <c r="A7" s="18"/>
      <c r="B7" s="18"/>
      <c r="C7" s="18"/>
      <c r="D7" s="18"/>
      <c r="E7" s="18"/>
      <c r="F7" s="18"/>
      <c r="G7" s="18"/>
      <c r="H7" s="18"/>
      <c r="I7" s="18"/>
      <c r="J7" s="18"/>
      <c r="K7" s="18"/>
    </row>
    <row r="8" spans="1:11" x14ac:dyDescent="0.25">
      <c r="A8" s="101" t="s">
        <v>37</v>
      </c>
      <c r="B8" s="101" t="s">
        <v>28</v>
      </c>
      <c r="C8" s="101"/>
      <c r="D8" s="101"/>
      <c r="E8" s="101"/>
      <c r="F8" s="101"/>
      <c r="G8" s="101"/>
      <c r="H8" s="101"/>
      <c r="I8" s="101"/>
      <c r="J8" s="18"/>
      <c r="K8" s="18"/>
    </row>
    <row r="9" spans="1:11" ht="5.25" customHeight="1" x14ac:dyDescent="0.25">
      <c r="A9" s="101"/>
      <c r="B9" s="101"/>
      <c r="C9" s="101"/>
      <c r="D9" s="101"/>
      <c r="E9" s="101"/>
      <c r="F9" s="101"/>
      <c r="G9" s="101"/>
      <c r="H9" s="101"/>
      <c r="I9" s="101"/>
      <c r="J9" s="18"/>
      <c r="K9" s="18"/>
    </row>
    <row r="10" spans="1:11" x14ac:dyDescent="0.25">
      <c r="A10" s="101" t="s">
        <v>38</v>
      </c>
      <c r="B10" s="101" t="s">
        <v>161</v>
      </c>
      <c r="C10" s="101"/>
      <c r="D10" s="101"/>
      <c r="E10" s="101"/>
      <c r="F10" s="101"/>
      <c r="G10" s="101"/>
      <c r="H10" s="101"/>
      <c r="I10" s="101"/>
      <c r="J10" s="18"/>
      <c r="K10" s="18"/>
    </row>
    <row r="11" spans="1:11" ht="8.65" customHeight="1" x14ac:dyDescent="0.25">
      <c r="A11" s="101"/>
      <c r="B11" s="101"/>
      <c r="C11" s="101"/>
      <c r="D11" s="101"/>
      <c r="E11" s="101"/>
      <c r="F11" s="101"/>
      <c r="G11" s="101"/>
      <c r="H11" s="101"/>
      <c r="I11" s="101"/>
      <c r="J11" s="18"/>
      <c r="K11" s="18"/>
    </row>
    <row r="12" spans="1:11" x14ac:dyDescent="0.25">
      <c r="A12" s="101" t="s">
        <v>39</v>
      </c>
      <c r="B12" s="101" t="s">
        <v>29</v>
      </c>
      <c r="C12" s="101"/>
      <c r="D12" s="101"/>
      <c r="E12" s="101"/>
      <c r="F12" s="101"/>
      <c r="G12" s="101"/>
      <c r="H12" s="101"/>
      <c r="I12" s="101"/>
      <c r="J12" s="18"/>
      <c r="K12" s="18"/>
    </row>
    <row r="13" spans="1:11" ht="7.5" customHeight="1" x14ac:dyDescent="0.25">
      <c r="A13" s="101"/>
      <c r="B13" s="101"/>
      <c r="C13" s="101"/>
      <c r="D13" s="101"/>
      <c r="E13" s="101"/>
      <c r="F13" s="101"/>
      <c r="G13" s="101"/>
      <c r="H13" s="101"/>
      <c r="I13" s="101"/>
      <c r="J13" s="18"/>
      <c r="K13" s="18"/>
    </row>
    <row r="14" spans="1:11" ht="120" customHeight="1" x14ac:dyDescent="0.25">
      <c r="A14" s="101" t="s">
        <v>40</v>
      </c>
      <c r="B14" s="132" t="s">
        <v>177</v>
      </c>
      <c r="C14" s="132"/>
      <c r="D14" s="132"/>
      <c r="E14" s="132"/>
      <c r="F14" s="132"/>
      <c r="G14" s="132"/>
      <c r="H14" s="132"/>
      <c r="I14" s="132"/>
      <c r="J14" s="18"/>
      <c r="K14" s="18"/>
    </row>
    <row r="15" spans="1:11" ht="7.5" customHeight="1" x14ac:dyDescent="0.25">
      <c r="A15" s="101"/>
      <c r="B15" s="101"/>
      <c r="C15" s="101"/>
      <c r="D15" s="101"/>
      <c r="E15" s="101"/>
      <c r="F15" s="101"/>
      <c r="G15" s="101"/>
      <c r="H15" s="101"/>
      <c r="I15" s="101"/>
      <c r="J15" s="18"/>
      <c r="K15" s="18"/>
    </row>
    <row r="16" spans="1:11" ht="14.45" customHeight="1" x14ac:dyDescent="0.25">
      <c r="A16" s="101" t="s">
        <v>41</v>
      </c>
      <c r="B16" s="101" t="s">
        <v>76</v>
      </c>
      <c r="C16" s="101"/>
      <c r="D16" s="101"/>
      <c r="E16" s="101"/>
      <c r="F16" s="101"/>
      <c r="G16" s="101"/>
      <c r="H16" s="101"/>
      <c r="I16" s="101"/>
      <c r="J16" s="18"/>
      <c r="K16" s="18"/>
    </row>
    <row r="17" spans="1:11" ht="7.15" customHeight="1" x14ac:dyDescent="0.25">
      <c r="A17" s="101"/>
      <c r="B17" s="101"/>
      <c r="C17" s="101"/>
      <c r="D17" s="101"/>
      <c r="E17" s="101"/>
      <c r="F17" s="101"/>
      <c r="G17" s="101"/>
      <c r="H17" s="101"/>
      <c r="I17" s="101"/>
      <c r="J17" s="18"/>
      <c r="K17" s="18"/>
    </row>
    <row r="18" spans="1:11" ht="14.45" customHeight="1" x14ac:dyDescent="0.25">
      <c r="A18" s="101" t="s">
        <v>42</v>
      </c>
      <c r="B18" s="101" t="s">
        <v>144</v>
      </c>
      <c r="C18" s="101"/>
      <c r="D18" s="101"/>
      <c r="E18" s="101"/>
      <c r="F18" s="101"/>
      <c r="G18" s="101"/>
      <c r="H18" s="101"/>
      <c r="I18" s="101"/>
      <c r="J18" s="18"/>
      <c r="K18" s="18"/>
    </row>
    <row r="19" spans="1:11" ht="5.45" customHeight="1" x14ac:dyDescent="0.25">
      <c r="A19" s="110"/>
      <c r="B19" s="110"/>
      <c r="C19" s="110"/>
      <c r="D19" s="110"/>
      <c r="E19" s="110"/>
      <c r="F19" s="110"/>
      <c r="G19" s="110"/>
      <c r="H19" s="110"/>
      <c r="I19" s="110"/>
      <c r="J19" s="18"/>
      <c r="K19" s="18"/>
    </row>
    <row r="20" spans="1:11" ht="14.45" customHeight="1" x14ac:dyDescent="0.25">
      <c r="A20" s="110" t="s">
        <v>77</v>
      </c>
      <c r="B20" s="110" t="s">
        <v>151</v>
      </c>
      <c r="C20" s="110"/>
      <c r="D20" s="110"/>
      <c r="E20" s="110"/>
      <c r="F20" s="110"/>
      <c r="G20" s="110"/>
      <c r="H20" s="110"/>
      <c r="I20" s="110"/>
      <c r="J20" s="18"/>
      <c r="K20" s="18"/>
    </row>
    <row r="21" spans="1:11" ht="7.15" customHeight="1" x14ac:dyDescent="0.25">
      <c r="A21" s="101"/>
      <c r="B21" s="101"/>
      <c r="C21" s="101"/>
      <c r="D21" s="101"/>
      <c r="E21" s="101"/>
      <c r="F21" s="101"/>
      <c r="G21" s="101"/>
      <c r="H21" s="101"/>
      <c r="I21" s="101"/>
      <c r="J21" s="18"/>
      <c r="K21" s="18"/>
    </row>
    <row r="22" spans="1:11" ht="60.75" customHeight="1" x14ac:dyDescent="0.25">
      <c r="A22" s="101" t="s">
        <v>79</v>
      </c>
      <c r="B22" s="134" t="s">
        <v>182</v>
      </c>
      <c r="C22" s="134"/>
      <c r="D22" s="134"/>
      <c r="E22" s="134"/>
      <c r="F22" s="134"/>
      <c r="G22" s="134"/>
      <c r="H22" s="134"/>
      <c r="I22" s="134"/>
      <c r="J22" s="19"/>
      <c r="K22" s="18"/>
    </row>
    <row r="23" spans="1:11" ht="8.25" customHeight="1" x14ac:dyDescent="0.25">
      <c r="A23" s="101"/>
      <c r="B23" s="101"/>
      <c r="C23" s="101"/>
      <c r="D23" s="101"/>
      <c r="E23" s="101"/>
      <c r="F23" s="101"/>
      <c r="G23" s="101"/>
      <c r="H23" s="101"/>
      <c r="I23" s="101"/>
      <c r="J23" s="18"/>
      <c r="K23" s="18"/>
    </row>
    <row r="24" spans="1:11" ht="30" customHeight="1" x14ac:dyDescent="0.25">
      <c r="A24" s="101" t="s">
        <v>148</v>
      </c>
      <c r="B24" s="133" t="s">
        <v>31</v>
      </c>
      <c r="C24" s="133"/>
      <c r="D24" s="133"/>
      <c r="E24" s="133"/>
      <c r="F24" s="133"/>
      <c r="G24" s="133"/>
      <c r="H24" s="133"/>
      <c r="I24" s="133"/>
      <c r="J24" s="18"/>
      <c r="K24" s="18"/>
    </row>
    <row r="25" spans="1:11" ht="8.25" customHeight="1" x14ac:dyDescent="0.25">
      <c r="A25" s="101"/>
      <c r="B25" s="101"/>
      <c r="C25" s="101"/>
      <c r="D25" s="101"/>
      <c r="E25" s="101"/>
      <c r="F25" s="101"/>
      <c r="G25" s="101"/>
      <c r="H25" s="101"/>
      <c r="I25" s="101"/>
      <c r="J25" s="18"/>
      <c r="K25" s="18"/>
    </row>
    <row r="26" spans="1:11" x14ac:dyDescent="0.25">
      <c r="A26" s="101" t="s">
        <v>149</v>
      </c>
      <c r="B26" s="101" t="s">
        <v>44</v>
      </c>
      <c r="C26" s="101"/>
      <c r="D26" s="101"/>
      <c r="E26" s="101"/>
      <c r="F26" s="101"/>
      <c r="G26" s="101"/>
      <c r="H26" s="101"/>
      <c r="I26" s="101"/>
      <c r="J26" s="18"/>
      <c r="K26" s="18"/>
    </row>
    <row r="27" spans="1:11" ht="8.65" customHeight="1" x14ac:dyDescent="0.25">
      <c r="A27" s="101"/>
      <c r="B27" s="101"/>
      <c r="C27" s="101"/>
      <c r="D27" s="101"/>
      <c r="E27" s="101"/>
      <c r="F27" s="101"/>
      <c r="G27" s="101"/>
      <c r="H27" s="101"/>
      <c r="I27" s="101"/>
      <c r="J27" s="18"/>
      <c r="K27" s="18"/>
    </row>
    <row r="28" spans="1:11" x14ac:dyDescent="0.25">
      <c r="A28" s="101" t="s">
        <v>150</v>
      </c>
      <c r="B28" s="101" t="s">
        <v>30</v>
      </c>
      <c r="C28" s="101"/>
      <c r="D28" s="101"/>
      <c r="E28" s="101"/>
      <c r="F28" s="101"/>
      <c r="G28" s="101"/>
      <c r="H28" s="101"/>
      <c r="I28" s="101"/>
      <c r="J28" s="18"/>
      <c r="K28" s="18"/>
    </row>
    <row r="29" spans="1:11" ht="8.25" customHeight="1" x14ac:dyDescent="0.25">
      <c r="A29" s="101"/>
      <c r="B29" s="101"/>
      <c r="C29" s="101"/>
      <c r="D29" s="101"/>
      <c r="E29" s="101"/>
      <c r="F29" s="101"/>
      <c r="G29" s="101"/>
      <c r="H29" s="101"/>
      <c r="I29" s="101"/>
      <c r="J29" s="18"/>
      <c r="K29" s="18"/>
    </row>
    <row r="30" spans="1:11" ht="31.5" customHeight="1" x14ac:dyDescent="0.25">
      <c r="A30" s="101" t="s">
        <v>155</v>
      </c>
      <c r="B30" s="133" t="s">
        <v>122</v>
      </c>
      <c r="C30" s="133"/>
      <c r="D30" s="133"/>
      <c r="E30" s="133"/>
      <c r="F30" s="133"/>
      <c r="G30" s="133"/>
      <c r="H30" s="133"/>
      <c r="I30" s="133"/>
      <c r="J30" s="18"/>
      <c r="K30" s="18"/>
    </row>
    <row r="31" spans="1:11" ht="9" customHeight="1" x14ac:dyDescent="0.25">
      <c r="A31" s="18"/>
      <c r="B31" s="18"/>
      <c r="C31" s="18"/>
      <c r="D31" s="18"/>
      <c r="E31" s="18"/>
      <c r="F31" s="18"/>
      <c r="G31" s="18"/>
      <c r="H31" s="18"/>
      <c r="I31" s="18"/>
      <c r="J31" s="18"/>
      <c r="K31" s="18"/>
    </row>
    <row r="32" spans="1:11" ht="15" customHeight="1" x14ac:dyDescent="0.25">
      <c r="A32" s="135" t="s">
        <v>21</v>
      </c>
      <c r="B32" s="135"/>
      <c r="C32" s="135"/>
      <c r="D32" s="135"/>
      <c r="E32" s="135"/>
      <c r="F32" s="135"/>
      <c r="G32" s="135"/>
      <c r="H32" s="135"/>
      <c r="I32" s="135"/>
      <c r="J32" s="18"/>
      <c r="K32" s="18"/>
    </row>
    <row r="33" spans="1:11" ht="5.25" customHeight="1" x14ac:dyDescent="0.25">
      <c r="A33" s="135"/>
      <c r="B33" s="135"/>
      <c r="C33" s="135"/>
      <c r="D33" s="135"/>
      <c r="E33" s="135"/>
      <c r="F33" s="135"/>
      <c r="G33" s="135"/>
      <c r="H33" s="135"/>
      <c r="I33" s="135"/>
      <c r="J33" s="18"/>
      <c r="K33" s="18"/>
    </row>
    <row r="34" spans="1:11" ht="97.5" customHeight="1" x14ac:dyDescent="0.25">
      <c r="A34" s="101" t="s">
        <v>32</v>
      </c>
      <c r="B34" s="132" t="s">
        <v>145</v>
      </c>
      <c r="C34" s="132"/>
      <c r="D34" s="132"/>
      <c r="E34" s="132"/>
      <c r="F34" s="132"/>
      <c r="G34" s="132"/>
      <c r="H34" s="132"/>
      <c r="I34" s="132"/>
      <c r="J34" s="18"/>
      <c r="K34" s="18"/>
    </row>
    <row r="35" spans="1:11" ht="6.75" customHeight="1" x14ac:dyDescent="0.25">
      <c r="A35" s="101"/>
      <c r="B35" s="101"/>
      <c r="C35" s="101"/>
      <c r="D35" s="101"/>
      <c r="E35" s="101"/>
      <c r="F35" s="101"/>
      <c r="G35" s="101"/>
      <c r="H35" s="101"/>
      <c r="I35" s="101"/>
      <c r="J35" s="18"/>
      <c r="K35" s="18"/>
    </row>
    <row r="36" spans="1:11" ht="69" customHeight="1" x14ac:dyDescent="0.25">
      <c r="A36" s="101"/>
      <c r="B36" s="136" t="s">
        <v>173</v>
      </c>
      <c r="C36" s="136"/>
      <c r="D36" s="136"/>
      <c r="E36" s="136"/>
      <c r="F36" s="136"/>
      <c r="G36" s="136"/>
      <c r="H36" s="136"/>
      <c r="I36" s="136"/>
      <c r="J36" s="18"/>
      <c r="K36" s="18"/>
    </row>
    <row r="37" spans="1:11" ht="7.5" customHeight="1" x14ac:dyDescent="0.25">
      <c r="A37" s="101"/>
      <c r="B37" s="20"/>
      <c r="C37" s="20"/>
      <c r="D37" s="20"/>
      <c r="E37" s="20"/>
      <c r="F37" s="20"/>
      <c r="G37" s="20"/>
      <c r="H37" s="20"/>
      <c r="I37" s="20"/>
      <c r="J37" s="18"/>
      <c r="K37" s="18"/>
    </row>
    <row r="38" spans="1:11" ht="15" customHeight="1" x14ac:dyDescent="0.25">
      <c r="A38" s="89" t="s">
        <v>33</v>
      </c>
      <c r="B38" s="133" t="s">
        <v>114</v>
      </c>
      <c r="C38" s="133"/>
      <c r="D38" s="133"/>
      <c r="E38" s="133"/>
      <c r="F38" s="133"/>
      <c r="G38" s="133"/>
      <c r="H38" s="133"/>
      <c r="I38" s="133"/>
      <c r="J38" s="18"/>
      <c r="K38" s="18"/>
    </row>
    <row r="39" spans="1:11" ht="7.5" customHeight="1" x14ac:dyDescent="0.25">
      <c r="A39" s="101"/>
      <c r="B39" s="20"/>
      <c r="C39" s="20"/>
      <c r="D39" s="20"/>
      <c r="E39" s="20"/>
      <c r="F39" s="20"/>
      <c r="G39" s="20"/>
      <c r="H39" s="20"/>
      <c r="I39" s="20"/>
      <c r="J39" s="18"/>
      <c r="K39" s="18"/>
    </row>
    <row r="40" spans="1:11" x14ac:dyDescent="0.25">
      <c r="A40" s="101" t="s">
        <v>115</v>
      </c>
      <c r="B40" s="133" t="s">
        <v>107</v>
      </c>
      <c r="C40" s="133"/>
      <c r="D40" s="133"/>
      <c r="E40" s="133"/>
      <c r="F40" s="133"/>
      <c r="G40" s="133"/>
      <c r="H40" s="133"/>
      <c r="I40" s="133"/>
      <c r="J40" s="18"/>
      <c r="K40" s="18"/>
    </row>
    <row r="41" spans="1:11" ht="7.5" customHeight="1" x14ac:dyDescent="0.25">
      <c r="A41" s="101"/>
      <c r="B41" s="101"/>
      <c r="C41" s="101"/>
      <c r="D41" s="101"/>
      <c r="E41" s="101"/>
      <c r="F41" s="101"/>
      <c r="G41" s="101"/>
      <c r="H41" s="101"/>
      <c r="I41" s="101"/>
      <c r="J41" s="18"/>
      <c r="K41" s="18"/>
    </row>
    <row r="42" spans="1:11" x14ac:dyDescent="0.25">
      <c r="A42" s="101" t="s">
        <v>137</v>
      </c>
      <c r="B42" s="101" t="s">
        <v>23</v>
      </c>
      <c r="C42" s="101"/>
      <c r="D42" s="101"/>
      <c r="E42" s="101"/>
      <c r="F42" s="101"/>
      <c r="G42" s="101"/>
      <c r="H42" s="101"/>
      <c r="I42" s="101"/>
      <c r="J42" s="18"/>
      <c r="K42" s="18"/>
    </row>
    <row r="43" spans="1:11" ht="7.5" customHeight="1" x14ac:dyDescent="0.25">
      <c r="A43" s="101"/>
      <c r="B43" s="101"/>
      <c r="C43" s="101"/>
      <c r="D43" s="101"/>
      <c r="E43" s="101"/>
      <c r="F43" s="101"/>
      <c r="G43" s="101"/>
      <c r="H43" s="101"/>
      <c r="I43" s="101"/>
      <c r="J43" s="18"/>
      <c r="K43" s="18"/>
    </row>
    <row r="44" spans="1:11" x14ac:dyDescent="0.25">
      <c r="A44" s="101" t="s">
        <v>34</v>
      </c>
      <c r="B44" s="101" t="s">
        <v>109</v>
      </c>
      <c r="C44" s="101"/>
      <c r="D44" s="101"/>
      <c r="E44" s="101"/>
      <c r="F44" s="101"/>
      <c r="G44" s="101"/>
      <c r="H44" s="101"/>
      <c r="I44" s="101"/>
      <c r="J44" s="18"/>
      <c r="K44" s="18"/>
    </row>
    <row r="45" spans="1:11" ht="7.5" customHeight="1" x14ac:dyDescent="0.25">
      <c r="A45" s="101"/>
      <c r="B45" s="101"/>
      <c r="C45" s="101"/>
      <c r="D45" s="101"/>
      <c r="E45" s="101"/>
      <c r="F45" s="101"/>
      <c r="G45" s="101"/>
      <c r="H45" s="101"/>
      <c r="I45" s="101"/>
      <c r="J45" s="18"/>
      <c r="K45" s="18"/>
    </row>
    <row r="46" spans="1:11" ht="63" customHeight="1" x14ac:dyDescent="0.25">
      <c r="A46" s="90" t="s">
        <v>80</v>
      </c>
      <c r="B46" s="132" t="s">
        <v>174</v>
      </c>
      <c r="C46" s="132"/>
      <c r="D46" s="132"/>
      <c r="E46" s="132"/>
      <c r="F46" s="132"/>
      <c r="G46" s="132"/>
      <c r="H46" s="132"/>
      <c r="I46" s="132"/>
      <c r="J46" s="18"/>
      <c r="K46" s="18"/>
    </row>
    <row r="47" spans="1:11" ht="7.5" customHeight="1" x14ac:dyDescent="0.25">
      <c r="A47" s="101"/>
      <c r="B47" s="99"/>
      <c r="C47" s="99"/>
      <c r="D47" s="99"/>
      <c r="E47" s="99"/>
      <c r="F47" s="99"/>
      <c r="G47" s="99"/>
      <c r="H47" s="99"/>
      <c r="I47" s="99"/>
      <c r="J47" s="18"/>
      <c r="K47" s="18"/>
    </row>
    <row r="48" spans="1:11" x14ac:dyDescent="0.25">
      <c r="A48" s="101" t="s">
        <v>81</v>
      </c>
      <c r="B48" s="101" t="s">
        <v>23</v>
      </c>
      <c r="C48" s="101"/>
      <c r="D48" s="101"/>
      <c r="E48" s="101"/>
      <c r="F48" s="101"/>
      <c r="G48" s="101"/>
      <c r="H48" s="101"/>
      <c r="I48" s="101"/>
      <c r="J48" s="18"/>
      <c r="K48" s="18"/>
    </row>
    <row r="49" spans="1:11" ht="7.5" customHeight="1" x14ac:dyDescent="0.25">
      <c r="A49" s="101"/>
      <c r="B49" s="101"/>
      <c r="C49" s="101"/>
      <c r="D49" s="101"/>
      <c r="E49" s="101"/>
      <c r="F49" s="101"/>
      <c r="G49" s="101"/>
      <c r="H49" s="101"/>
      <c r="I49" s="101"/>
      <c r="J49" s="18"/>
      <c r="K49" s="18"/>
    </row>
    <row r="50" spans="1:11" ht="15.75" customHeight="1" x14ac:dyDescent="0.25">
      <c r="A50" s="101" t="s">
        <v>118</v>
      </c>
      <c r="B50" s="133" t="s">
        <v>108</v>
      </c>
      <c r="C50" s="133"/>
      <c r="D50" s="133"/>
      <c r="E50" s="133"/>
      <c r="F50" s="133"/>
      <c r="G50" s="133"/>
      <c r="H50" s="133"/>
      <c r="I50" s="133"/>
      <c r="J50" s="18"/>
      <c r="K50" s="18"/>
    </row>
    <row r="51" spans="1:11" ht="7.5" customHeight="1" x14ac:dyDescent="0.25">
      <c r="A51" s="101"/>
      <c r="B51" s="101"/>
      <c r="C51" s="101"/>
      <c r="D51" s="101"/>
      <c r="E51" s="101"/>
      <c r="F51" s="101"/>
      <c r="G51" s="101"/>
      <c r="H51" s="101"/>
      <c r="I51" s="101"/>
      <c r="J51" s="18"/>
      <c r="K51" s="18"/>
    </row>
    <row r="52" spans="1:11" x14ac:dyDescent="0.25">
      <c r="A52" s="101" t="s">
        <v>119</v>
      </c>
      <c r="B52" s="133" t="s">
        <v>159</v>
      </c>
      <c r="C52" s="133"/>
      <c r="D52" s="133"/>
      <c r="E52" s="133"/>
      <c r="F52" s="133"/>
      <c r="G52" s="133"/>
      <c r="H52" s="133"/>
      <c r="I52" s="133"/>
      <c r="J52" s="18"/>
      <c r="K52" s="18"/>
    </row>
    <row r="53" spans="1:11" ht="15" customHeight="1" x14ac:dyDescent="0.25">
      <c r="A53" s="101"/>
      <c r="B53" s="133" t="s">
        <v>154</v>
      </c>
      <c r="C53" s="133"/>
      <c r="D53" s="133"/>
      <c r="E53" s="133"/>
      <c r="F53" s="133"/>
      <c r="G53" s="133"/>
      <c r="H53" s="133"/>
      <c r="I53" s="133"/>
      <c r="J53" s="18"/>
      <c r="K53" s="18"/>
    </row>
    <row r="54" spans="1:11" ht="9" customHeight="1" x14ac:dyDescent="0.25">
      <c r="A54" s="101"/>
      <c r="B54" s="101"/>
      <c r="C54" s="101"/>
      <c r="D54" s="101"/>
      <c r="E54" s="101"/>
      <c r="F54" s="101"/>
      <c r="G54" s="101"/>
      <c r="H54" s="101"/>
      <c r="I54" s="101"/>
      <c r="J54" s="18"/>
      <c r="K54" s="18"/>
    </row>
    <row r="55" spans="1:11" x14ac:dyDescent="0.25">
      <c r="A55" s="88" t="s">
        <v>78</v>
      </c>
      <c r="B55" s="101"/>
      <c r="C55" s="101"/>
      <c r="D55" s="101"/>
      <c r="E55" s="101"/>
      <c r="F55" s="101"/>
      <c r="G55" s="101"/>
      <c r="H55" s="101"/>
      <c r="I55" s="101"/>
      <c r="J55" s="18"/>
      <c r="K55" s="18"/>
    </row>
    <row r="56" spans="1:11" ht="9" customHeight="1" x14ac:dyDescent="0.25">
      <c r="A56" s="101"/>
      <c r="B56" s="101"/>
      <c r="C56" s="101"/>
      <c r="D56" s="101"/>
      <c r="E56" s="101"/>
      <c r="F56" s="101"/>
      <c r="G56" s="101"/>
      <c r="H56" s="101"/>
      <c r="I56" s="101"/>
      <c r="J56" s="18"/>
      <c r="K56" s="18"/>
    </row>
    <row r="57" spans="1:11" ht="31.5" customHeight="1" x14ac:dyDescent="0.25">
      <c r="A57" s="22" t="s">
        <v>37</v>
      </c>
      <c r="B57" s="138" t="s">
        <v>48</v>
      </c>
      <c r="C57" s="139"/>
      <c r="D57" s="139"/>
      <c r="E57" s="139"/>
      <c r="F57" s="139"/>
      <c r="G57" s="139"/>
      <c r="H57" s="139"/>
      <c r="I57" s="139"/>
      <c r="J57" s="18"/>
      <c r="K57" s="18"/>
    </row>
    <row r="58" spans="1:11" ht="9" customHeight="1" x14ac:dyDescent="0.25">
      <c r="A58" s="22"/>
      <c r="B58" s="100"/>
      <c r="C58" s="101"/>
      <c r="D58" s="101"/>
      <c r="E58" s="101"/>
      <c r="F58" s="101"/>
      <c r="G58" s="101"/>
      <c r="H58" s="101"/>
      <c r="I58" s="101"/>
      <c r="J58" s="18"/>
      <c r="K58" s="18"/>
    </row>
    <row r="59" spans="1:11" ht="31.5" customHeight="1" x14ac:dyDescent="0.25">
      <c r="A59" s="22" t="s">
        <v>38</v>
      </c>
      <c r="B59" s="138" t="s">
        <v>156</v>
      </c>
      <c r="C59" s="140"/>
      <c r="D59" s="140"/>
      <c r="E59" s="140"/>
      <c r="F59" s="140"/>
      <c r="G59" s="140"/>
      <c r="H59" s="140"/>
      <c r="I59" s="140"/>
      <c r="J59" s="18"/>
      <c r="K59" s="18"/>
    </row>
    <row r="60" spans="1:11" x14ac:dyDescent="0.25">
      <c r="A60" s="101"/>
      <c r="B60" s="101"/>
      <c r="C60" s="101"/>
      <c r="D60" s="101"/>
      <c r="E60" s="101"/>
      <c r="F60" s="101"/>
      <c r="G60" s="101"/>
      <c r="H60" s="101"/>
      <c r="I60" s="101"/>
      <c r="J60" s="18"/>
      <c r="K60" s="18"/>
    </row>
    <row r="61" spans="1:11" ht="45.75" customHeight="1" x14ac:dyDescent="0.25">
      <c r="A61" s="101" t="s">
        <v>139</v>
      </c>
      <c r="B61" s="133" t="s">
        <v>43</v>
      </c>
      <c r="C61" s="133"/>
      <c r="D61" s="133"/>
      <c r="E61" s="133"/>
      <c r="F61" s="133"/>
      <c r="G61" s="133"/>
      <c r="H61" s="133"/>
      <c r="I61" s="133"/>
      <c r="J61" s="18"/>
      <c r="K61" s="18"/>
    </row>
    <row r="62" spans="1:11" x14ac:dyDescent="0.25">
      <c r="A62" s="101"/>
      <c r="B62" s="99"/>
      <c r="C62" s="99"/>
      <c r="D62" s="99"/>
      <c r="E62" s="99"/>
      <c r="F62" s="99"/>
      <c r="G62" s="99"/>
      <c r="H62" s="99"/>
      <c r="I62" s="99"/>
      <c r="J62" s="18"/>
      <c r="K62" s="18"/>
    </row>
    <row r="63" spans="1:11" ht="31.9" customHeight="1" x14ac:dyDescent="0.25">
      <c r="A63" s="101" t="s">
        <v>140</v>
      </c>
      <c r="B63" s="133" t="s">
        <v>157</v>
      </c>
      <c r="C63" s="133"/>
      <c r="D63" s="133"/>
      <c r="E63" s="133"/>
      <c r="F63" s="133"/>
      <c r="G63" s="133"/>
      <c r="H63" s="133"/>
      <c r="I63" s="133"/>
      <c r="J63" s="18"/>
      <c r="K63" s="18"/>
    </row>
    <row r="64" spans="1:11" ht="9" customHeight="1" x14ac:dyDescent="0.25">
      <c r="A64" s="101"/>
      <c r="B64" s="101"/>
      <c r="C64" s="101"/>
      <c r="D64" s="101"/>
      <c r="E64" s="101"/>
      <c r="F64" s="101"/>
      <c r="G64" s="101"/>
      <c r="H64" s="101"/>
      <c r="I64" s="101"/>
      <c r="J64" s="18"/>
      <c r="K64" s="18"/>
    </row>
    <row r="65" spans="1:11" ht="47.25" customHeight="1" x14ac:dyDescent="0.25">
      <c r="A65" s="133" t="s">
        <v>158</v>
      </c>
      <c r="B65" s="133"/>
      <c r="C65" s="133"/>
      <c r="D65" s="133"/>
      <c r="E65" s="133"/>
      <c r="F65" s="133"/>
      <c r="G65" s="133"/>
      <c r="H65" s="133"/>
      <c r="I65" s="133"/>
      <c r="J65" s="18"/>
      <c r="K65" s="18"/>
    </row>
    <row r="66" spans="1:11" ht="11.25" customHeight="1" x14ac:dyDescent="0.25">
      <c r="A66" s="101"/>
      <c r="B66" s="101"/>
      <c r="C66" s="101"/>
      <c r="D66" s="101"/>
      <c r="E66" s="101"/>
      <c r="F66" s="101"/>
      <c r="G66" s="101"/>
      <c r="H66" s="101"/>
      <c r="I66" s="101"/>
      <c r="J66" s="18"/>
      <c r="K66" s="18"/>
    </row>
    <row r="67" spans="1:11" ht="32.25" customHeight="1" x14ac:dyDescent="0.25">
      <c r="A67" s="137" t="s">
        <v>104</v>
      </c>
      <c r="B67" s="137"/>
      <c r="C67" s="137"/>
      <c r="D67" s="137"/>
      <c r="E67" s="137"/>
      <c r="F67" s="137"/>
      <c r="G67" s="137"/>
      <c r="H67" s="137"/>
      <c r="I67" s="137"/>
      <c r="J67" s="18"/>
      <c r="K67" s="18"/>
    </row>
    <row r="68" spans="1:11" x14ac:dyDescent="0.25">
      <c r="A68" s="101"/>
      <c r="B68" s="101"/>
      <c r="C68" s="101"/>
      <c r="D68" s="101"/>
      <c r="E68" s="101"/>
      <c r="F68" s="101"/>
      <c r="G68" s="101"/>
      <c r="H68" s="101"/>
      <c r="I68" s="101"/>
      <c r="J68" s="18"/>
      <c r="K68" s="18"/>
    </row>
    <row r="69" spans="1:11" x14ac:dyDescent="0.25">
      <c r="A69" s="18"/>
      <c r="B69" s="18"/>
      <c r="C69" s="18"/>
      <c r="D69" s="18"/>
      <c r="E69" s="18"/>
      <c r="F69" s="18"/>
      <c r="G69" s="18"/>
      <c r="H69" s="18"/>
      <c r="I69" s="18"/>
      <c r="J69" s="18"/>
      <c r="K69" s="18"/>
    </row>
  </sheetData>
  <sheetProtection selectLockedCells="1"/>
  <mergeCells count="20">
    <mergeCell ref="B36:I36"/>
    <mergeCell ref="B38:I38"/>
    <mergeCell ref="A67:I67"/>
    <mergeCell ref="A65:I65"/>
    <mergeCell ref="B40:I40"/>
    <mergeCell ref="B50:I50"/>
    <mergeCell ref="B52:I52"/>
    <mergeCell ref="B61:I61"/>
    <mergeCell ref="B57:I57"/>
    <mergeCell ref="B59:I59"/>
    <mergeCell ref="B63:I63"/>
    <mergeCell ref="B46:I46"/>
    <mergeCell ref="B53:I53"/>
    <mergeCell ref="B34:I34"/>
    <mergeCell ref="B30:I30"/>
    <mergeCell ref="A4:I4"/>
    <mergeCell ref="B24:I24"/>
    <mergeCell ref="B22:I22"/>
    <mergeCell ref="A32:I33"/>
    <mergeCell ref="B14:I14"/>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zoomScale="90" zoomScaleNormal="90" workbookViewId="0">
      <selection activeCell="M8" sqref="M8"/>
    </sheetView>
  </sheetViews>
  <sheetFormatPr defaultColWidth="8.85546875" defaultRowHeight="15" x14ac:dyDescent="0.25"/>
  <cols>
    <col min="1" max="1" width="5.5703125" style="12" customWidth="1"/>
    <col min="2" max="2" width="54.5703125" style="12" customWidth="1"/>
    <col min="3" max="3" width="20.42578125" style="12" customWidth="1"/>
    <col min="4" max="5" width="13.42578125" style="12" customWidth="1"/>
    <col min="6" max="6" width="12.7109375" style="12" customWidth="1"/>
    <col min="7" max="10" width="13.85546875" style="12" customWidth="1"/>
    <col min="11" max="11" width="14.42578125" style="12" customWidth="1"/>
    <col min="12" max="12" width="13.7109375" style="12" customWidth="1"/>
    <col min="13" max="13" width="15.85546875" style="12" customWidth="1"/>
    <col min="14" max="16384" width="8.85546875" style="12"/>
  </cols>
  <sheetData>
    <row r="1" spans="1:14" ht="15.6" customHeight="1" x14ac:dyDescent="0.25">
      <c r="A1" s="29" t="s">
        <v>178</v>
      </c>
      <c r="B1" s="30"/>
      <c r="C1" s="31"/>
      <c r="D1" s="31"/>
      <c r="E1" s="31"/>
      <c r="F1" s="31"/>
      <c r="G1" s="31"/>
      <c r="H1" s="31"/>
      <c r="I1" s="32"/>
      <c r="J1" s="32"/>
      <c r="K1" s="32"/>
      <c r="L1" s="32"/>
      <c r="M1" s="32"/>
      <c r="N1" s="33"/>
    </row>
    <row r="2" spans="1:14" ht="15.6" customHeight="1" x14ac:dyDescent="0.25">
      <c r="A2" s="130" t="s">
        <v>179</v>
      </c>
      <c r="B2" s="30"/>
      <c r="C2" s="31"/>
      <c r="D2" s="31"/>
      <c r="E2" s="31"/>
      <c r="F2" s="31"/>
      <c r="G2" s="31"/>
      <c r="H2" s="31"/>
      <c r="I2" s="32"/>
      <c r="J2" s="32"/>
      <c r="K2" s="32"/>
      <c r="L2" s="32"/>
      <c r="M2" s="32"/>
      <c r="N2" s="33"/>
    </row>
    <row r="3" spans="1:14" ht="12" customHeight="1" x14ac:dyDescent="0.25">
      <c r="A3" s="31"/>
      <c r="B3" s="30"/>
      <c r="C3" s="31"/>
      <c r="D3" s="31"/>
      <c r="E3" s="31"/>
      <c r="F3" s="31"/>
      <c r="G3" s="31"/>
      <c r="H3" s="31"/>
      <c r="I3" s="32"/>
      <c r="J3" s="32"/>
      <c r="K3" s="32"/>
      <c r="L3" s="32"/>
      <c r="M3" s="32"/>
      <c r="N3" s="33"/>
    </row>
    <row r="4" spans="1:14" ht="14.45" customHeight="1" x14ac:dyDescent="0.25">
      <c r="A4" s="34" t="s">
        <v>20</v>
      </c>
      <c r="B4" s="33"/>
      <c r="C4" s="42" t="s">
        <v>142</v>
      </c>
      <c r="D4" s="33"/>
      <c r="E4" s="33"/>
      <c r="F4" s="33"/>
      <c r="G4" s="33"/>
      <c r="H4" s="33"/>
      <c r="I4" s="33"/>
      <c r="J4" s="33"/>
      <c r="K4" s="33"/>
      <c r="L4" s="33"/>
      <c r="M4" s="33"/>
      <c r="N4" s="33"/>
    </row>
    <row r="5" spans="1:14" ht="14.45" customHeight="1" x14ac:dyDescent="0.25">
      <c r="A5" s="35">
        <v>1</v>
      </c>
      <c r="B5" s="36" t="s">
        <v>50</v>
      </c>
      <c r="C5" s="150"/>
      <c r="D5" s="151"/>
      <c r="E5" s="151"/>
      <c r="F5" s="151"/>
      <c r="G5" s="151"/>
      <c r="H5" s="152"/>
      <c r="I5" s="33"/>
      <c r="J5" s="33"/>
      <c r="K5" s="33"/>
      <c r="L5" s="33"/>
      <c r="M5" s="33"/>
      <c r="N5" s="33"/>
    </row>
    <row r="6" spans="1:14" ht="14.45" customHeight="1" x14ac:dyDescent="0.25">
      <c r="A6" s="35">
        <v>2</v>
      </c>
      <c r="B6" s="36" t="s">
        <v>51</v>
      </c>
      <c r="C6" s="150"/>
      <c r="D6" s="151"/>
      <c r="E6" s="151"/>
      <c r="F6" s="151"/>
      <c r="G6" s="151"/>
      <c r="H6" s="152"/>
      <c r="I6" s="33"/>
      <c r="J6" s="33"/>
      <c r="K6" s="33"/>
      <c r="L6" s="33"/>
      <c r="M6" s="33"/>
      <c r="N6" s="33"/>
    </row>
    <row r="7" spans="1:14" ht="14.45" customHeight="1" x14ac:dyDescent="0.25">
      <c r="A7" s="35">
        <v>3</v>
      </c>
      <c r="B7" s="36" t="s">
        <v>52</v>
      </c>
      <c r="C7" s="153"/>
      <c r="D7" s="151"/>
      <c r="E7" s="151"/>
      <c r="F7" s="151"/>
      <c r="G7" s="151"/>
      <c r="H7" s="152"/>
      <c r="I7" s="33"/>
      <c r="J7" s="33"/>
      <c r="K7" s="33"/>
      <c r="L7" s="33"/>
      <c r="M7" s="33"/>
      <c r="N7" s="33"/>
    </row>
    <row r="8" spans="1:14" x14ac:dyDescent="0.25">
      <c r="A8" s="35">
        <v>4</v>
      </c>
      <c r="B8" s="131" t="s">
        <v>171</v>
      </c>
      <c r="C8" s="157"/>
      <c r="D8" s="160"/>
      <c r="E8" s="160"/>
      <c r="F8" s="160"/>
      <c r="G8" s="160"/>
      <c r="H8" s="161"/>
      <c r="I8" s="33"/>
      <c r="J8" s="33"/>
      <c r="K8" s="33"/>
      <c r="L8" s="33"/>
      <c r="M8" s="33"/>
      <c r="N8" s="33"/>
    </row>
    <row r="9" spans="1:14" x14ac:dyDescent="0.25">
      <c r="A9" s="35">
        <v>5</v>
      </c>
      <c r="B9" s="36" t="s">
        <v>53</v>
      </c>
      <c r="C9" s="154"/>
      <c r="D9" s="155"/>
      <c r="E9" s="155"/>
      <c r="F9" s="155"/>
      <c r="G9" s="155"/>
      <c r="H9" s="156"/>
      <c r="I9" s="33"/>
      <c r="J9" s="33"/>
      <c r="K9" s="33"/>
      <c r="L9" s="33"/>
      <c r="M9" s="33"/>
      <c r="N9" s="33"/>
    </row>
    <row r="10" spans="1:14" x14ac:dyDescent="0.25">
      <c r="A10" s="35">
        <f>A9+1</f>
        <v>6</v>
      </c>
      <c r="B10" s="111" t="s">
        <v>105</v>
      </c>
      <c r="C10" s="153"/>
      <c r="D10" s="151"/>
      <c r="E10" s="151"/>
      <c r="F10" s="151"/>
      <c r="G10" s="151"/>
      <c r="H10" s="152"/>
      <c r="I10" s="33"/>
      <c r="J10" s="33"/>
      <c r="K10" s="33"/>
      <c r="L10" s="33"/>
      <c r="M10" s="33"/>
      <c r="N10" s="33"/>
    </row>
    <row r="11" spans="1:14" ht="29.45" customHeight="1" x14ac:dyDescent="0.25">
      <c r="A11" s="35">
        <v>7</v>
      </c>
      <c r="B11" s="38" t="s">
        <v>147</v>
      </c>
      <c r="C11" s="157"/>
      <c r="D11" s="158"/>
      <c r="E11" s="158"/>
      <c r="F11" s="158"/>
      <c r="G11" s="158"/>
      <c r="H11" s="159"/>
      <c r="I11" s="33"/>
      <c r="J11" s="33"/>
      <c r="K11" s="33"/>
      <c r="L11" s="33"/>
      <c r="M11" s="33"/>
      <c r="N11" s="33"/>
    </row>
    <row r="12" spans="1:14" x14ac:dyDescent="0.25">
      <c r="A12" s="35">
        <v>8</v>
      </c>
      <c r="B12" s="37" t="s">
        <v>106</v>
      </c>
      <c r="C12" s="147"/>
      <c r="D12" s="148"/>
      <c r="E12" s="148"/>
      <c r="F12" s="148"/>
      <c r="G12" s="148"/>
      <c r="H12" s="149"/>
      <c r="I12" s="93"/>
      <c r="J12" s="41"/>
      <c r="K12" s="41"/>
      <c r="L12" s="41"/>
      <c r="M12" s="41"/>
      <c r="N12" s="33"/>
    </row>
    <row r="13" spans="1:14" ht="14.45" customHeight="1" x14ac:dyDescent="0.25">
      <c r="A13" s="35">
        <v>9</v>
      </c>
      <c r="B13" s="36" t="s">
        <v>0</v>
      </c>
      <c r="C13" s="94"/>
      <c r="D13" s="141" t="s">
        <v>123</v>
      </c>
      <c r="E13" s="142"/>
      <c r="F13" s="143"/>
      <c r="G13" s="143"/>
      <c r="H13" s="6" t="s">
        <v>68</v>
      </c>
      <c r="I13" s="39"/>
      <c r="J13" s="40"/>
      <c r="K13" s="40"/>
      <c r="L13" s="41"/>
      <c r="M13" s="41"/>
      <c r="N13" s="33"/>
    </row>
    <row r="14" spans="1:14" x14ac:dyDescent="0.25">
      <c r="A14" s="35">
        <v>10</v>
      </c>
      <c r="B14" s="42" t="s">
        <v>75</v>
      </c>
      <c r="C14" s="95" t="e">
        <f>H78</f>
        <v>#DIV/0!</v>
      </c>
      <c r="D14" s="144"/>
      <c r="E14" s="145"/>
      <c r="F14" s="145"/>
      <c r="G14" s="146"/>
      <c r="H14" s="96"/>
      <c r="I14" s="93"/>
      <c r="J14" s="41"/>
      <c r="K14" s="41"/>
      <c r="L14" s="41"/>
      <c r="M14" s="41"/>
      <c r="N14" s="33"/>
    </row>
    <row r="15" spans="1:14" x14ac:dyDescent="0.25">
      <c r="A15" s="35">
        <v>11</v>
      </c>
      <c r="B15" s="37" t="s">
        <v>54</v>
      </c>
      <c r="C15" s="95" t="e">
        <f>C13+H78</f>
        <v>#DIV/0!</v>
      </c>
      <c r="D15" s="144"/>
      <c r="E15" s="145"/>
      <c r="F15" s="145"/>
      <c r="G15" s="146"/>
      <c r="H15" s="96"/>
      <c r="I15" s="93"/>
      <c r="J15" s="41"/>
      <c r="K15" s="41"/>
      <c r="L15" s="41"/>
      <c r="M15" s="41"/>
      <c r="N15" s="33"/>
    </row>
    <row r="16" spans="1:14" ht="14.45" customHeight="1" x14ac:dyDescent="0.25">
      <c r="A16" s="35">
        <v>12</v>
      </c>
      <c r="B16" s="36" t="s">
        <v>55</v>
      </c>
      <c r="C16" s="162"/>
      <c r="D16" s="163"/>
      <c r="E16" s="163"/>
      <c r="F16" s="163"/>
      <c r="G16" s="163"/>
      <c r="H16" s="164"/>
      <c r="I16" s="33"/>
      <c r="J16" s="33"/>
      <c r="K16" s="33"/>
      <c r="L16" s="33"/>
      <c r="M16" s="33"/>
      <c r="N16" s="33"/>
    </row>
    <row r="17" spans="1:14" ht="14.45" customHeight="1" x14ac:dyDescent="0.25">
      <c r="A17" s="35">
        <v>13</v>
      </c>
      <c r="B17" s="37" t="s">
        <v>112</v>
      </c>
      <c r="C17" s="162"/>
      <c r="D17" s="163"/>
      <c r="E17" s="163"/>
      <c r="F17" s="163"/>
      <c r="G17" s="163"/>
      <c r="H17" s="164"/>
      <c r="I17" s="33"/>
      <c r="J17" s="33"/>
      <c r="K17" s="33"/>
      <c r="L17" s="33"/>
      <c r="M17" s="33"/>
      <c r="N17" s="33"/>
    </row>
    <row r="18" spans="1:14" x14ac:dyDescent="0.25">
      <c r="A18" s="35">
        <f>A17+1</f>
        <v>14</v>
      </c>
      <c r="B18" s="36" t="s">
        <v>56</v>
      </c>
      <c r="C18" s="165"/>
      <c r="D18" s="163"/>
      <c r="E18" s="163"/>
      <c r="F18" s="163"/>
      <c r="G18" s="163"/>
      <c r="H18" s="164"/>
      <c r="I18" s="33"/>
      <c r="J18" s="33"/>
      <c r="K18" s="33"/>
      <c r="L18" s="33"/>
      <c r="M18" s="33"/>
      <c r="N18" s="33"/>
    </row>
    <row r="19" spans="1:14" x14ac:dyDescent="0.25">
      <c r="A19" s="35">
        <f>A18+1</f>
        <v>15</v>
      </c>
      <c r="B19" s="36" t="s">
        <v>56</v>
      </c>
      <c r="C19" s="165"/>
      <c r="D19" s="163"/>
      <c r="E19" s="163"/>
      <c r="F19" s="163"/>
      <c r="G19" s="163"/>
      <c r="H19" s="164"/>
      <c r="I19" s="33"/>
      <c r="J19" s="33"/>
      <c r="K19" s="33"/>
      <c r="L19" s="33"/>
      <c r="M19" s="33"/>
      <c r="N19" s="33"/>
    </row>
    <row r="20" spans="1:14" x14ac:dyDescent="0.25">
      <c r="A20" s="97">
        <f>A19+1</f>
        <v>16</v>
      </c>
      <c r="B20" s="36" t="s">
        <v>56</v>
      </c>
      <c r="C20" s="165"/>
      <c r="D20" s="163"/>
      <c r="E20" s="163"/>
      <c r="F20" s="163"/>
      <c r="G20" s="163"/>
      <c r="H20" s="164"/>
      <c r="I20" s="33"/>
      <c r="J20" s="33"/>
      <c r="K20" s="33"/>
      <c r="L20" s="33"/>
      <c r="M20" s="33"/>
      <c r="N20" s="33"/>
    </row>
    <row r="21" spans="1:14" x14ac:dyDescent="0.25">
      <c r="A21" s="112"/>
      <c r="B21" s="113"/>
      <c r="C21" s="114"/>
      <c r="D21" s="114"/>
      <c r="E21" s="114"/>
      <c r="F21" s="114"/>
      <c r="G21" s="114"/>
      <c r="H21" s="114"/>
      <c r="I21" s="43"/>
      <c r="J21" s="43"/>
      <c r="K21" s="43"/>
      <c r="L21" s="43"/>
      <c r="M21" s="43"/>
      <c r="N21" s="33"/>
    </row>
    <row r="22" spans="1:14" x14ac:dyDescent="0.25">
      <c r="A22" s="112"/>
      <c r="B22" s="113"/>
      <c r="C22" s="114"/>
      <c r="D22" s="114"/>
      <c r="E22" s="114"/>
      <c r="F22" s="114"/>
      <c r="G22" s="114"/>
      <c r="H22" s="114"/>
      <c r="I22" s="43"/>
      <c r="J22" s="43"/>
      <c r="K22" s="43"/>
      <c r="L22" s="43"/>
      <c r="M22" s="43"/>
      <c r="N22" s="33"/>
    </row>
    <row r="23" spans="1:14" x14ac:dyDescent="0.25">
      <c r="I23" s="33"/>
      <c r="J23" s="33"/>
      <c r="K23" s="33"/>
      <c r="L23" s="33"/>
      <c r="M23" s="33"/>
      <c r="N23" s="33"/>
    </row>
    <row r="24" spans="1:14" x14ac:dyDescent="0.25">
      <c r="A24" s="34" t="s">
        <v>21</v>
      </c>
      <c r="B24" s="33"/>
      <c r="C24" s="33"/>
      <c r="D24" s="33"/>
      <c r="E24" s="33"/>
      <c r="F24" s="33"/>
      <c r="G24" s="33"/>
      <c r="H24" s="33"/>
      <c r="I24" s="33"/>
      <c r="J24" s="33"/>
      <c r="K24" s="33"/>
      <c r="L24" s="33"/>
      <c r="M24" s="33"/>
      <c r="N24" s="33"/>
    </row>
    <row r="25" spans="1:14" x14ac:dyDescent="0.25">
      <c r="A25" s="44"/>
      <c r="B25" s="45" t="s">
        <v>57</v>
      </c>
      <c r="C25" s="46" t="s">
        <v>58</v>
      </c>
      <c r="D25" s="47" t="s">
        <v>59</v>
      </c>
      <c r="E25" s="47" t="s">
        <v>60</v>
      </c>
      <c r="F25" s="47" t="s">
        <v>116</v>
      </c>
      <c r="G25" s="45" t="s">
        <v>61</v>
      </c>
      <c r="H25" s="47" t="s">
        <v>62</v>
      </c>
      <c r="I25" s="47" t="s">
        <v>63</v>
      </c>
      <c r="J25" s="47" t="s">
        <v>64</v>
      </c>
      <c r="K25" s="45" t="s">
        <v>128</v>
      </c>
      <c r="L25" s="47" t="s">
        <v>129</v>
      </c>
      <c r="M25" s="47" t="s">
        <v>117</v>
      </c>
      <c r="N25" s="33"/>
    </row>
    <row r="26" spans="1:14" ht="15" customHeight="1" x14ac:dyDescent="0.25">
      <c r="A26" s="48"/>
      <c r="B26" s="49" t="s">
        <v>110</v>
      </c>
      <c r="C26" s="166" t="s">
        <v>111</v>
      </c>
      <c r="D26" s="166" t="s">
        <v>160</v>
      </c>
      <c r="E26" s="166" t="s">
        <v>126</v>
      </c>
      <c r="F26" s="166" t="s">
        <v>127</v>
      </c>
      <c r="G26" s="166" t="s">
        <v>65</v>
      </c>
      <c r="H26" s="166" t="s">
        <v>66</v>
      </c>
      <c r="I26" s="166" t="s">
        <v>113</v>
      </c>
      <c r="J26" s="166" t="s">
        <v>138</v>
      </c>
      <c r="K26" s="166" t="s">
        <v>131</v>
      </c>
      <c r="L26" s="169" t="s">
        <v>130</v>
      </c>
      <c r="M26" s="166" t="s">
        <v>132</v>
      </c>
      <c r="N26" s="33"/>
    </row>
    <row r="27" spans="1:14" x14ac:dyDescent="0.25">
      <c r="A27" s="48"/>
      <c r="B27" s="50"/>
      <c r="C27" s="167"/>
      <c r="D27" s="167"/>
      <c r="E27" s="167"/>
      <c r="F27" s="167"/>
      <c r="G27" s="167"/>
      <c r="H27" s="167"/>
      <c r="I27" s="167"/>
      <c r="J27" s="167"/>
      <c r="K27" s="167"/>
      <c r="L27" s="170"/>
      <c r="M27" s="167"/>
      <c r="N27" s="33"/>
    </row>
    <row r="28" spans="1:14" x14ac:dyDescent="0.25">
      <c r="A28" s="51" t="s">
        <v>120</v>
      </c>
      <c r="B28" s="172" t="s">
        <v>67</v>
      </c>
      <c r="C28" s="167"/>
      <c r="D28" s="167"/>
      <c r="E28" s="167"/>
      <c r="F28" s="167"/>
      <c r="G28" s="167"/>
      <c r="H28" s="167"/>
      <c r="I28" s="167"/>
      <c r="J28" s="167"/>
      <c r="K28" s="167"/>
      <c r="L28" s="170"/>
      <c r="M28" s="167"/>
      <c r="N28" s="33"/>
    </row>
    <row r="29" spans="1:14" x14ac:dyDescent="0.25">
      <c r="A29" s="52" t="s">
        <v>121</v>
      </c>
      <c r="B29" s="173"/>
      <c r="C29" s="168"/>
      <c r="D29" s="168"/>
      <c r="E29" s="168"/>
      <c r="F29" s="168"/>
      <c r="G29" s="168"/>
      <c r="H29" s="168"/>
      <c r="I29" s="168"/>
      <c r="J29" s="168"/>
      <c r="K29" s="168"/>
      <c r="L29" s="171"/>
      <c r="M29" s="168"/>
      <c r="N29" s="33"/>
    </row>
    <row r="30" spans="1:14" x14ac:dyDescent="0.25">
      <c r="A30" s="35">
        <v>1</v>
      </c>
      <c r="B30" s="108" t="s">
        <v>143</v>
      </c>
      <c r="C30" s="1"/>
      <c r="D30" s="109"/>
      <c r="E30" s="13">
        <f>IF($C$8="25 or less",IF(AND(D30&gt;=10.5,D30&lt;=10.99),11,0),IF($C$8="26 or more",IF(AND(D30&gt;=11,D30&lt;=11.99),12,0),0))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33"/>
    </row>
    <row r="31" spans="1:14" x14ac:dyDescent="0.25">
      <c r="A31" s="35">
        <v>2</v>
      </c>
      <c r="B31" s="1" t="s">
        <v>69</v>
      </c>
      <c r="C31" s="1"/>
      <c r="D31" s="109"/>
      <c r="E31" s="13">
        <f t="shared" ref="E31:E60" si="3">IF($C$8="25 or less",IF(AND(D31&gt;=10.5,D31&lt;=10.99),11,0),IF($C$8="26 or more",IF(AND(D31&gt;=11,D31&lt;=11.99),12,0),0))</f>
        <v>0</v>
      </c>
      <c r="F31" s="14">
        <f t="shared" si="0"/>
        <v>0</v>
      </c>
      <c r="G31" s="14">
        <f t="shared" si="1"/>
        <v>0</v>
      </c>
      <c r="H31" s="14">
        <f t="shared" si="2"/>
        <v>0</v>
      </c>
      <c r="I31" s="7"/>
      <c r="J31" s="11"/>
      <c r="K31" s="14">
        <f t="shared" ref="K31:K60" si="4">ROUND((SUM(F31+G31+H31)+(F31*I31)+(F31*J31)),2)</f>
        <v>0</v>
      </c>
      <c r="L31" s="9"/>
      <c r="M31" s="14">
        <f t="shared" ref="M31:M60" si="5">SUM(K31*L31)</f>
        <v>0</v>
      </c>
      <c r="N31" s="33"/>
    </row>
    <row r="32" spans="1:14" x14ac:dyDescent="0.25">
      <c r="A32" s="35">
        <v>3</v>
      </c>
      <c r="B32" s="108" t="s">
        <v>70</v>
      </c>
      <c r="C32" s="1"/>
      <c r="D32" s="109"/>
      <c r="E32" s="13">
        <f t="shared" si="3"/>
        <v>0</v>
      </c>
      <c r="F32" s="14">
        <f t="shared" si="0"/>
        <v>0</v>
      </c>
      <c r="G32" s="14">
        <f t="shared" si="1"/>
        <v>0</v>
      </c>
      <c r="H32" s="14">
        <f t="shared" si="2"/>
        <v>0</v>
      </c>
      <c r="I32" s="7"/>
      <c r="J32" s="11"/>
      <c r="K32" s="14">
        <f t="shared" si="4"/>
        <v>0</v>
      </c>
      <c r="L32" s="9"/>
      <c r="M32" s="14">
        <f t="shared" si="5"/>
        <v>0</v>
      </c>
      <c r="N32" s="33"/>
    </row>
    <row r="33" spans="1:14" x14ac:dyDescent="0.25">
      <c r="A33" s="35">
        <v>4</v>
      </c>
      <c r="B33" s="1" t="s">
        <v>134</v>
      </c>
      <c r="C33" s="1"/>
      <c r="D33" s="109"/>
      <c r="E33" s="13">
        <f t="shared" si="3"/>
        <v>0</v>
      </c>
      <c r="F33" s="14">
        <f t="shared" si="0"/>
        <v>0</v>
      </c>
      <c r="G33" s="14">
        <f t="shared" si="1"/>
        <v>0</v>
      </c>
      <c r="H33" s="14">
        <f t="shared" si="2"/>
        <v>0</v>
      </c>
      <c r="I33" s="7"/>
      <c r="J33" s="11"/>
      <c r="K33" s="14">
        <f t="shared" si="4"/>
        <v>0</v>
      </c>
      <c r="L33" s="9"/>
      <c r="M33" s="14">
        <f t="shared" si="5"/>
        <v>0</v>
      </c>
      <c r="N33" s="33"/>
    </row>
    <row r="34" spans="1:14" x14ac:dyDescent="0.25">
      <c r="A34" s="35">
        <v>5</v>
      </c>
      <c r="B34" s="1" t="s">
        <v>135</v>
      </c>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33"/>
    </row>
    <row r="35" spans="1:14" x14ac:dyDescent="0.25">
      <c r="A35" s="35">
        <v>6</v>
      </c>
      <c r="B35" s="1" t="s">
        <v>136</v>
      </c>
      <c r="C35" s="1"/>
      <c r="D35" s="2"/>
      <c r="E35" s="13">
        <f t="shared" si="3"/>
        <v>0</v>
      </c>
      <c r="F35" s="14">
        <f t="shared" si="6"/>
        <v>0</v>
      </c>
      <c r="G35" s="14">
        <f t="shared" si="7"/>
        <v>0</v>
      </c>
      <c r="H35" s="14">
        <f t="shared" si="8"/>
        <v>0</v>
      </c>
      <c r="I35" s="7"/>
      <c r="J35" s="11"/>
      <c r="K35" s="14">
        <f t="shared" si="4"/>
        <v>0</v>
      </c>
      <c r="L35" s="9"/>
      <c r="M35" s="14">
        <f t="shared" si="5"/>
        <v>0</v>
      </c>
      <c r="N35" s="33"/>
    </row>
    <row r="36" spans="1:14" x14ac:dyDescent="0.25">
      <c r="A36" s="35">
        <v>7</v>
      </c>
      <c r="B36" s="1" t="s">
        <v>141</v>
      </c>
      <c r="C36" s="1"/>
      <c r="D36" s="2"/>
      <c r="E36" s="13">
        <f t="shared" si="3"/>
        <v>0</v>
      </c>
      <c r="F36" s="14">
        <f t="shared" si="6"/>
        <v>0</v>
      </c>
      <c r="G36" s="14">
        <f t="shared" si="7"/>
        <v>0</v>
      </c>
      <c r="H36" s="14">
        <f t="shared" si="8"/>
        <v>0</v>
      </c>
      <c r="I36" s="7"/>
      <c r="J36" s="11"/>
      <c r="K36" s="14">
        <f t="shared" si="4"/>
        <v>0</v>
      </c>
      <c r="L36" s="9"/>
      <c r="M36" s="14">
        <f t="shared" si="5"/>
        <v>0</v>
      </c>
      <c r="N36" s="33"/>
    </row>
    <row r="37" spans="1:14" x14ac:dyDescent="0.25">
      <c r="A37" s="35">
        <v>8</v>
      </c>
      <c r="B37" s="1"/>
      <c r="C37" s="1"/>
      <c r="D37" s="2"/>
      <c r="E37" s="13">
        <f t="shared" si="3"/>
        <v>0</v>
      </c>
      <c r="F37" s="14">
        <f t="shared" si="6"/>
        <v>0</v>
      </c>
      <c r="G37" s="14">
        <f t="shared" si="7"/>
        <v>0</v>
      </c>
      <c r="H37" s="14">
        <f t="shared" si="8"/>
        <v>0</v>
      </c>
      <c r="I37" s="7"/>
      <c r="J37" s="11"/>
      <c r="K37" s="14">
        <f t="shared" si="4"/>
        <v>0</v>
      </c>
      <c r="L37" s="9"/>
      <c r="M37" s="14">
        <f t="shared" si="5"/>
        <v>0</v>
      </c>
      <c r="N37" s="33"/>
    </row>
    <row r="38" spans="1:14" x14ac:dyDescent="0.25">
      <c r="A38" s="35">
        <v>9</v>
      </c>
      <c r="B38" s="1"/>
      <c r="C38" s="1"/>
      <c r="D38" s="2"/>
      <c r="E38" s="13">
        <f t="shared" si="3"/>
        <v>0</v>
      </c>
      <c r="F38" s="14">
        <f t="shared" si="6"/>
        <v>0</v>
      </c>
      <c r="G38" s="14">
        <f t="shared" si="7"/>
        <v>0</v>
      </c>
      <c r="H38" s="14">
        <f t="shared" si="8"/>
        <v>0</v>
      </c>
      <c r="I38" s="7"/>
      <c r="J38" s="11"/>
      <c r="K38" s="14">
        <f t="shared" si="4"/>
        <v>0</v>
      </c>
      <c r="L38" s="9"/>
      <c r="M38" s="14">
        <f t="shared" si="5"/>
        <v>0</v>
      </c>
      <c r="N38" s="33"/>
    </row>
    <row r="39" spans="1:14" x14ac:dyDescent="0.25">
      <c r="A39" s="122">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33"/>
    </row>
    <row r="40" spans="1:14" x14ac:dyDescent="0.25">
      <c r="A40" s="122">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33"/>
    </row>
    <row r="41" spans="1:14" x14ac:dyDescent="0.25">
      <c r="A41" s="122">
        <f t="shared" si="9"/>
        <v>12</v>
      </c>
      <c r="B41" s="1"/>
      <c r="C41" s="1"/>
      <c r="D41" s="2"/>
      <c r="E41" s="13">
        <f t="shared" si="3"/>
        <v>0</v>
      </c>
      <c r="F41" s="14">
        <f t="shared" si="6"/>
        <v>0</v>
      </c>
      <c r="G41" s="14">
        <f t="shared" si="7"/>
        <v>0</v>
      </c>
      <c r="H41" s="14">
        <f t="shared" si="8"/>
        <v>0</v>
      </c>
      <c r="I41" s="7"/>
      <c r="J41" s="11"/>
      <c r="K41" s="14">
        <f t="shared" si="4"/>
        <v>0</v>
      </c>
      <c r="L41" s="9"/>
      <c r="M41" s="14">
        <f t="shared" si="5"/>
        <v>0</v>
      </c>
      <c r="N41" s="33"/>
    </row>
    <row r="42" spans="1:14" x14ac:dyDescent="0.25">
      <c r="A42" s="122">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33"/>
    </row>
    <row r="43" spans="1:14" x14ac:dyDescent="0.25">
      <c r="A43" s="122">
        <f t="shared" si="9"/>
        <v>14</v>
      </c>
      <c r="B43" s="1"/>
      <c r="C43" s="1"/>
      <c r="D43" s="2"/>
      <c r="E43" s="13">
        <f t="shared" si="3"/>
        <v>0</v>
      </c>
      <c r="F43" s="14">
        <f t="shared" si="6"/>
        <v>0</v>
      </c>
      <c r="G43" s="14">
        <f t="shared" si="7"/>
        <v>0</v>
      </c>
      <c r="H43" s="14">
        <f t="shared" si="8"/>
        <v>0</v>
      </c>
      <c r="I43" s="7"/>
      <c r="J43" s="11"/>
      <c r="K43" s="14">
        <f t="shared" si="4"/>
        <v>0</v>
      </c>
      <c r="L43" s="9"/>
      <c r="M43" s="14">
        <f t="shared" si="5"/>
        <v>0</v>
      </c>
      <c r="N43" s="33"/>
    </row>
    <row r="44" spans="1:14" x14ac:dyDescent="0.25">
      <c r="A44" s="122">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33"/>
    </row>
    <row r="45" spans="1:14" x14ac:dyDescent="0.25">
      <c r="A45" s="122">
        <f t="shared" si="9"/>
        <v>16</v>
      </c>
      <c r="B45" s="1"/>
      <c r="C45" s="1"/>
      <c r="D45" s="2"/>
      <c r="E45" s="13">
        <f t="shared" si="3"/>
        <v>0</v>
      </c>
      <c r="F45" s="14">
        <f t="shared" si="6"/>
        <v>0</v>
      </c>
      <c r="G45" s="14">
        <f t="shared" si="7"/>
        <v>0</v>
      </c>
      <c r="H45" s="14">
        <f t="shared" si="8"/>
        <v>0</v>
      </c>
      <c r="I45" s="7"/>
      <c r="J45" s="11"/>
      <c r="K45" s="14">
        <f t="shared" si="4"/>
        <v>0</v>
      </c>
      <c r="L45" s="9"/>
      <c r="M45" s="14">
        <f t="shared" si="5"/>
        <v>0</v>
      </c>
      <c r="N45" s="33"/>
    </row>
    <row r="46" spans="1:14" x14ac:dyDescent="0.25">
      <c r="A46" s="122">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33"/>
    </row>
    <row r="47" spans="1:14" x14ac:dyDescent="0.25">
      <c r="A47" s="122">
        <f t="shared" si="9"/>
        <v>18</v>
      </c>
      <c r="B47" s="1"/>
      <c r="C47" s="1"/>
      <c r="D47" s="2"/>
      <c r="E47" s="13">
        <f t="shared" si="3"/>
        <v>0</v>
      </c>
      <c r="F47" s="14">
        <f t="shared" si="6"/>
        <v>0</v>
      </c>
      <c r="G47" s="14">
        <f t="shared" si="7"/>
        <v>0</v>
      </c>
      <c r="H47" s="14">
        <f t="shared" si="8"/>
        <v>0</v>
      </c>
      <c r="I47" s="7"/>
      <c r="J47" s="11"/>
      <c r="K47" s="14">
        <f t="shared" si="4"/>
        <v>0</v>
      </c>
      <c r="L47" s="9"/>
      <c r="M47" s="14">
        <f t="shared" si="5"/>
        <v>0</v>
      </c>
      <c r="N47" s="33"/>
    </row>
    <row r="48" spans="1:14" x14ac:dyDescent="0.25">
      <c r="A48" s="122">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33"/>
    </row>
    <row r="49" spans="1:14" x14ac:dyDescent="0.25">
      <c r="A49" s="122">
        <f t="shared" si="9"/>
        <v>20</v>
      </c>
      <c r="B49" s="1"/>
      <c r="C49" s="1"/>
      <c r="D49" s="2"/>
      <c r="E49" s="13">
        <f t="shared" si="3"/>
        <v>0</v>
      </c>
      <c r="F49" s="14">
        <f t="shared" si="6"/>
        <v>0</v>
      </c>
      <c r="G49" s="14">
        <f t="shared" si="7"/>
        <v>0</v>
      </c>
      <c r="H49" s="14">
        <f t="shared" si="8"/>
        <v>0</v>
      </c>
      <c r="I49" s="7"/>
      <c r="J49" s="11"/>
      <c r="K49" s="14">
        <f t="shared" si="4"/>
        <v>0</v>
      </c>
      <c r="L49" s="9"/>
      <c r="M49" s="14">
        <f t="shared" si="5"/>
        <v>0</v>
      </c>
      <c r="N49" s="33"/>
    </row>
    <row r="50" spans="1:14" x14ac:dyDescent="0.25">
      <c r="A50" s="122">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33"/>
    </row>
    <row r="51" spans="1:14" x14ac:dyDescent="0.25">
      <c r="A51" s="122">
        <f t="shared" si="9"/>
        <v>22</v>
      </c>
      <c r="B51" s="1"/>
      <c r="C51" s="1"/>
      <c r="D51" s="2"/>
      <c r="E51" s="13">
        <f t="shared" si="3"/>
        <v>0</v>
      </c>
      <c r="F51" s="14">
        <f t="shared" si="6"/>
        <v>0</v>
      </c>
      <c r="G51" s="14">
        <f t="shared" si="7"/>
        <v>0</v>
      </c>
      <c r="H51" s="14">
        <f t="shared" si="8"/>
        <v>0</v>
      </c>
      <c r="I51" s="7"/>
      <c r="J51" s="11"/>
      <c r="K51" s="14">
        <f t="shared" si="4"/>
        <v>0</v>
      </c>
      <c r="L51" s="9"/>
      <c r="M51" s="14">
        <f t="shared" si="5"/>
        <v>0</v>
      </c>
      <c r="N51" s="33"/>
    </row>
    <row r="52" spans="1:14" x14ac:dyDescent="0.25">
      <c r="A52" s="122">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33"/>
    </row>
    <row r="53" spans="1:14" x14ac:dyDescent="0.25">
      <c r="A53" s="122">
        <f t="shared" si="9"/>
        <v>24</v>
      </c>
      <c r="B53" s="1"/>
      <c r="C53" s="1"/>
      <c r="D53" s="2"/>
      <c r="E53" s="13">
        <f t="shared" si="3"/>
        <v>0</v>
      </c>
      <c r="F53" s="14">
        <f t="shared" si="6"/>
        <v>0</v>
      </c>
      <c r="G53" s="14">
        <f t="shared" si="7"/>
        <v>0</v>
      </c>
      <c r="H53" s="14">
        <f t="shared" si="8"/>
        <v>0</v>
      </c>
      <c r="I53" s="7"/>
      <c r="J53" s="11"/>
      <c r="K53" s="14">
        <f t="shared" si="4"/>
        <v>0</v>
      </c>
      <c r="L53" s="9"/>
      <c r="M53" s="14">
        <f t="shared" si="5"/>
        <v>0</v>
      </c>
      <c r="N53" s="33"/>
    </row>
    <row r="54" spans="1:14" x14ac:dyDescent="0.25">
      <c r="A54" s="122">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33"/>
    </row>
    <row r="55" spans="1:14" x14ac:dyDescent="0.25">
      <c r="A55" s="122">
        <f t="shared" si="9"/>
        <v>26</v>
      </c>
      <c r="B55" s="1"/>
      <c r="C55" s="1"/>
      <c r="D55" s="2"/>
      <c r="E55" s="13">
        <f t="shared" si="3"/>
        <v>0</v>
      </c>
      <c r="F55" s="14">
        <f t="shared" si="6"/>
        <v>0</v>
      </c>
      <c r="G55" s="14">
        <f t="shared" si="7"/>
        <v>0</v>
      </c>
      <c r="H55" s="14">
        <f t="shared" si="8"/>
        <v>0</v>
      </c>
      <c r="I55" s="7"/>
      <c r="J55" s="11"/>
      <c r="K55" s="14">
        <f t="shared" si="4"/>
        <v>0</v>
      </c>
      <c r="L55" s="9"/>
      <c r="M55" s="14">
        <f t="shared" si="5"/>
        <v>0</v>
      </c>
      <c r="N55" s="33"/>
    </row>
    <row r="56" spans="1:14" x14ac:dyDescent="0.25">
      <c r="A56" s="122">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33"/>
    </row>
    <row r="57" spans="1:14" x14ac:dyDescent="0.25">
      <c r="A57" s="122">
        <f t="shared" si="9"/>
        <v>28</v>
      </c>
      <c r="B57" s="1"/>
      <c r="C57" s="1"/>
      <c r="D57" s="2"/>
      <c r="E57" s="13">
        <f t="shared" si="3"/>
        <v>0</v>
      </c>
      <c r="F57" s="14">
        <f t="shared" si="6"/>
        <v>0</v>
      </c>
      <c r="G57" s="14">
        <f t="shared" si="7"/>
        <v>0</v>
      </c>
      <c r="H57" s="14">
        <f t="shared" si="8"/>
        <v>0</v>
      </c>
      <c r="I57" s="7"/>
      <c r="J57" s="11"/>
      <c r="K57" s="14">
        <f t="shared" si="4"/>
        <v>0</v>
      </c>
      <c r="L57" s="9"/>
      <c r="M57" s="14">
        <f t="shared" si="5"/>
        <v>0</v>
      </c>
      <c r="N57" s="33"/>
    </row>
    <row r="58" spans="1:14" x14ac:dyDescent="0.25">
      <c r="A58" s="122">
        <f t="shared" si="9"/>
        <v>29</v>
      </c>
      <c r="B58" s="1"/>
      <c r="C58" s="1"/>
      <c r="D58" s="2"/>
      <c r="E58" s="13">
        <f t="shared" si="3"/>
        <v>0</v>
      </c>
      <c r="F58" s="14">
        <f t="shared" ref="F58:F59" si="45">IF(E58-D58&gt;0,E58-D58,0)</f>
        <v>0</v>
      </c>
      <c r="G58" s="14">
        <f t="shared" ref="G58:G59" si="46">F58*0.062</f>
        <v>0</v>
      </c>
      <c r="H58" s="14">
        <f t="shared" ref="H58:H59" si="47">F58*0.0145</f>
        <v>0</v>
      </c>
      <c r="I58" s="7"/>
      <c r="J58" s="11"/>
      <c r="K58" s="14">
        <f t="shared" si="4"/>
        <v>0</v>
      </c>
      <c r="L58" s="9"/>
      <c r="M58" s="14">
        <f t="shared" ref="M58:M59" si="48">SUM(K58*L58)</f>
        <v>0</v>
      </c>
      <c r="N58" s="33"/>
    </row>
    <row r="59" spans="1:14" x14ac:dyDescent="0.25">
      <c r="A59" s="122">
        <f>A58+1</f>
        <v>30</v>
      </c>
      <c r="B59" s="1"/>
      <c r="C59" s="1"/>
      <c r="D59" s="2"/>
      <c r="E59" s="13">
        <f t="shared" si="3"/>
        <v>0</v>
      </c>
      <c r="F59" s="14">
        <f t="shared" si="45"/>
        <v>0</v>
      </c>
      <c r="G59" s="14">
        <f t="shared" si="46"/>
        <v>0</v>
      </c>
      <c r="H59" s="14">
        <f t="shared" si="47"/>
        <v>0</v>
      </c>
      <c r="I59" s="7"/>
      <c r="J59" s="11"/>
      <c r="K59" s="14">
        <f t="shared" si="4"/>
        <v>0</v>
      </c>
      <c r="L59" s="9"/>
      <c r="M59" s="14">
        <f t="shared" si="48"/>
        <v>0</v>
      </c>
      <c r="N59" s="33"/>
    </row>
    <row r="60" spans="1:14" ht="15.75" thickBot="1" x14ac:dyDescent="0.3">
      <c r="A60" s="97">
        <f>A59+1</f>
        <v>31</v>
      </c>
      <c r="B60" s="1"/>
      <c r="C60" s="1"/>
      <c r="D60" s="2"/>
      <c r="E60" s="13">
        <f t="shared" si="3"/>
        <v>0</v>
      </c>
      <c r="F60" s="14">
        <f t="shared" si="6"/>
        <v>0</v>
      </c>
      <c r="G60" s="14">
        <f t="shared" si="7"/>
        <v>0</v>
      </c>
      <c r="H60" s="14">
        <f t="shared" si="8"/>
        <v>0</v>
      </c>
      <c r="I60" s="7"/>
      <c r="J60" s="11"/>
      <c r="K60" s="14">
        <f t="shared" si="4"/>
        <v>0</v>
      </c>
      <c r="L60" s="9"/>
      <c r="M60" s="14">
        <f t="shared" si="5"/>
        <v>0</v>
      </c>
      <c r="N60" s="33"/>
    </row>
    <row r="61" spans="1:14" ht="15.75" thickBot="1" x14ac:dyDescent="0.3">
      <c r="A61" s="53" t="s">
        <v>25</v>
      </c>
      <c r="B61" s="54"/>
      <c r="C61" s="8"/>
      <c r="D61" s="8"/>
      <c r="E61" s="8"/>
      <c r="F61" s="55"/>
      <c r="G61" s="55"/>
      <c r="H61" s="56"/>
      <c r="I61" s="57" t="s">
        <v>71</v>
      </c>
      <c r="J61" s="57"/>
      <c r="K61" s="10">
        <f>SUM(K30:K60)</f>
        <v>0</v>
      </c>
      <c r="L61" s="58">
        <f t="shared" ref="L61:M61" si="49">SUM(L30:L60)</f>
        <v>0</v>
      </c>
      <c r="M61" s="128">
        <f t="shared" si="49"/>
        <v>0</v>
      </c>
      <c r="N61" s="33"/>
    </row>
    <row r="62" spans="1:14" ht="17.25" customHeight="1" x14ac:dyDescent="0.25">
      <c r="A62" s="115"/>
      <c r="B62" s="116" t="s">
        <v>25</v>
      </c>
      <c r="D62" s="117"/>
      <c r="E62" s="117"/>
      <c r="F62" s="118"/>
      <c r="G62" s="118"/>
      <c r="H62" s="118"/>
      <c r="I62" s="33"/>
      <c r="J62" s="33"/>
      <c r="K62" s="33"/>
      <c r="L62" s="59"/>
      <c r="M62" s="60"/>
      <c r="N62" s="33"/>
    </row>
    <row r="63" spans="1:14" x14ac:dyDescent="0.25">
      <c r="A63" s="115"/>
      <c r="B63" s="116"/>
      <c r="C63" s="120"/>
      <c r="D63" s="119"/>
      <c r="E63" s="119"/>
      <c r="F63" s="119"/>
      <c r="G63" s="121"/>
      <c r="H63" s="119"/>
      <c r="I63" s="43"/>
      <c r="J63" s="43"/>
      <c r="K63" s="43"/>
      <c r="L63" s="43"/>
      <c r="M63" s="60"/>
      <c r="N63" s="33"/>
    </row>
    <row r="64" spans="1:14" x14ac:dyDescent="0.25">
      <c r="A64" s="115"/>
      <c r="B64" s="116"/>
      <c r="C64" s="120"/>
      <c r="D64" s="119"/>
      <c r="E64" s="119"/>
      <c r="F64" s="119"/>
      <c r="G64" s="121"/>
      <c r="H64" s="119"/>
      <c r="I64" s="43"/>
      <c r="J64" s="43"/>
      <c r="K64" s="43"/>
      <c r="L64" s="43"/>
      <c r="M64" s="60"/>
      <c r="N64" s="33"/>
    </row>
    <row r="65" spans="1:14" x14ac:dyDescent="0.25">
      <c r="A65" s="61"/>
      <c r="B65" s="61"/>
      <c r="C65" s="62"/>
      <c r="D65" s="61"/>
      <c r="E65" s="61"/>
      <c r="F65" s="61"/>
      <c r="G65" s="61"/>
      <c r="H65" s="63"/>
      <c r="I65" s="33"/>
      <c r="J65" s="33"/>
      <c r="K65" s="33"/>
      <c r="L65" s="33"/>
      <c r="M65" s="33"/>
      <c r="N65" s="33"/>
    </row>
    <row r="66" spans="1:14" x14ac:dyDescent="0.25">
      <c r="A66" s="64"/>
      <c r="B66" s="65"/>
      <c r="C66" s="66"/>
      <c r="D66" s="41"/>
      <c r="E66" s="41"/>
      <c r="F66" s="41"/>
      <c r="G66" s="41"/>
      <c r="H66" s="67"/>
      <c r="I66" s="33"/>
      <c r="J66" s="33"/>
      <c r="K66" s="33"/>
      <c r="L66" s="33"/>
      <c r="M66" s="42"/>
      <c r="N66" s="33"/>
    </row>
    <row r="67" spans="1:14" x14ac:dyDescent="0.25">
      <c r="A67" s="68" t="s">
        <v>78</v>
      </c>
      <c r="B67" s="68"/>
      <c r="C67" s="68"/>
      <c r="D67" s="68"/>
      <c r="E67" s="68"/>
      <c r="F67" s="68"/>
      <c r="G67" s="68"/>
      <c r="H67" s="69"/>
      <c r="I67" s="33"/>
      <c r="J67" s="33"/>
      <c r="K67" s="33"/>
      <c r="L67" s="33"/>
      <c r="M67" s="42"/>
      <c r="N67" s="33"/>
    </row>
    <row r="68" spans="1:14" x14ac:dyDescent="0.25">
      <c r="A68" s="70">
        <v>1</v>
      </c>
      <c r="B68" s="71"/>
      <c r="C68" s="72"/>
      <c r="D68" s="73"/>
      <c r="E68" s="73"/>
      <c r="F68" s="73"/>
      <c r="G68" s="71" t="s">
        <v>133</v>
      </c>
      <c r="H68" s="15" t="str">
        <f>IF(M61&gt;0,M61,"0.0")</f>
        <v>0.0</v>
      </c>
      <c r="I68" s="33"/>
      <c r="J68" s="33"/>
      <c r="K68" s="33"/>
      <c r="L68" s="33"/>
      <c r="M68" s="33"/>
      <c r="N68" s="33"/>
    </row>
    <row r="69" spans="1:14" x14ac:dyDescent="0.25">
      <c r="A69" s="74">
        <v>2</v>
      </c>
      <c r="B69" s="75"/>
      <c r="C69" s="76"/>
      <c r="D69" s="77"/>
      <c r="E69" s="77"/>
      <c r="F69" s="77"/>
      <c r="G69" s="78" t="s">
        <v>152</v>
      </c>
      <c r="H69" s="3">
        <f>SUM(H71:H77)</f>
        <v>0</v>
      </c>
      <c r="I69" s="33"/>
      <c r="J69" s="33"/>
      <c r="K69" s="33"/>
      <c r="L69" s="33"/>
      <c r="M69" s="33"/>
      <c r="N69" s="33"/>
    </row>
    <row r="70" spans="1:14" x14ac:dyDescent="0.25">
      <c r="A70" s="74"/>
      <c r="B70" s="79"/>
      <c r="C70" s="79"/>
      <c r="D70" s="77"/>
      <c r="E70" s="77"/>
      <c r="F70" s="77"/>
      <c r="G70" s="80"/>
      <c r="H70" s="3"/>
      <c r="I70" s="33"/>
      <c r="J70" s="33"/>
      <c r="K70" s="33"/>
      <c r="L70" s="33"/>
      <c r="M70" s="33"/>
      <c r="N70" s="33"/>
    </row>
    <row r="71" spans="1:14" x14ac:dyDescent="0.25">
      <c r="A71" s="35">
        <v>3</v>
      </c>
      <c r="B71" s="81" t="s">
        <v>72</v>
      </c>
      <c r="C71" s="4"/>
      <c r="D71" s="76"/>
      <c r="E71" s="77"/>
      <c r="F71" s="77"/>
      <c r="G71" s="82" t="s">
        <v>73</v>
      </c>
      <c r="H71" s="5"/>
      <c r="I71" s="33"/>
      <c r="J71" s="33"/>
      <c r="K71" s="33"/>
      <c r="L71" s="33"/>
      <c r="M71" s="33"/>
      <c r="N71" s="33"/>
    </row>
    <row r="72" spans="1:14" x14ac:dyDescent="0.25">
      <c r="A72" s="35">
        <v>4</v>
      </c>
      <c r="B72" s="81" t="s">
        <v>74</v>
      </c>
      <c r="C72" s="4"/>
      <c r="D72" s="76"/>
      <c r="E72" s="77"/>
      <c r="F72" s="77"/>
      <c r="G72" s="82" t="s">
        <v>73</v>
      </c>
      <c r="H72" s="5"/>
      <c r="I72" s="33"/>
      <c r="J72" s="33"/>
      <c r="K72" s="33"/>
      <c r="L72" s="33"/>
      <c r="M72" s="33"/>
      <c r="N72" s="33"/>
    </row>
    <row r="73" spans="1:14" x14ac:dyDescent="0.25">
      <c r="A73" s="35">
        <v>5</v>
      </c>
      <c r="B73" s="81" t="s">
        <v>74</v>
      </c>
      <c r="C73" s="4"/>
      <c r="D73" s="76"/>
      <c r="E73" s="77"/>
      <c r="F73" s="77"/>
      <c r="G73" s="82" t="s">
        <v>73</v>
      </c>
      <c r="H73" s="5"/>
      <c r="I73" s="33"/>
      <c r="J73" s="33"/>
      <c r="K73" s="33"/>
      <c r="L73" s="33"/>
      <c r="M73" s="33"/>
      <c r="N73" s="33"/>
    </row>
    <row r="74" spans="1:14" x14ac:dyDescent="0.25">
      <c r="A74" s="35">
        <v>6</v>
      </c>
      <c r="B74" s="81" t="s">
        <v>74</v>
      </c>
      <c r="C74" s="4"/>
      <c r="D74" s="76"/>
      <c r="E74" s="77"/>
      <c r="F74" s="77"/>
      <c r="G74" s="82" t="s">
        <v>73</v>
      </c>
      <c r="H74" s="5"/>
      <c r="I74" s="33"/>
      <c r="J74" s="33"/>
      <c r="K74" s="33"/>
      <c r="L74" s="33"/>
      <c r="M74" s="33"/>
      <c r="N74" s="33"/>
    </row>
    <row r="75" spans="1:14" x14ac:dyDescent="0.25">
      <c r="A75" s="35">
        <v>7</v>
      </c>
      <c r="B75" s="81" t="s">
        <v>74</v>
      </c>
      <c r="C75" s="4"/>
      <c r="D75" s="76"/>
      <c r="E75" s="77"/>
      <c r="F75" s="77"/>
      <c r="G75" s="82" t="s">
        <v>73</v>
      </c>
      <c r="H75" s="5"/>
      <c r="I75" s="33"/>
      <c r="J75" s="33"/>
      <c r="K75" s="33"/>
      <c r="L75" s="33"/>
      <c r="M75" s="33"/>
      <c r="N75" s="33"/>
    </row>
    <row r="76" spans="1:14" x14ac:dyDescent="0.25">
      <c r="A76" s="35">
        <v>8</v>
      </c>
      <c r="B76" s="81" t="s">
        <v>74</v>
      </c>
      <c r="C76" s="4"/>
      <c r="D76" s="76"/>
      <c r="E76" s="77"/>
      <c r="F76" s="77"/>
      <c r="G76" s="82" t="s">
        <v>73</v>
      </c>
      <c r="H76" s="5"/>
      <c r="I76" s="33"/>
      <c r="J76" s="33"/>
      <c r="K76" s="33"/>
      <c r="L76" s="33"/>
      <c r="M76" s="33"/>
      <c r="N76" s="33"/>
    </row>
    <row r="77" spans="1:14" x14ac:dyDescent="0.25">
      <c r="A77" s="35">
        <v>9</v>
      </c>
      <c r="B77" s="81" t="s">
        <v>74</v>
      </c>
      <c r="C77" s="123"/>
      <c r="D77" s="76"/>
      <c r="E77" s="77"/>
      <c r="F77" s="77"/>
      <c r="G77" s="82" t="s">
        <v>73</v>
      </c>
      <c r="H77" s="5"/>
      <c r="I77" s="33"/>
      <c r="J77" s="33"/>
      <c r="K77" s="33"/>
      <c r="L77" s="33"/>
      <c r="M77" s="33"/>
      <c r="N77" s="33"/>
    </row>
    <row r="78" spans="1:14" ht="15.75" thickBot="1" x14ac:dyDescent="0.3">
      <c r="A78" s="83">
        <v>10</v>
      </c>
      <c r="B78" s="84" t="s">
        <v>153</v>
      </c>
      <c r="C78" s="85"/>
      <c r="D78" s="86"/>
      <c r="E78" s="86"/>
      <c r="F78" s="86"/>
      <c r="G78" s="87"/>
      <c r="H78" s="129" t="e">
        <f>ROUND(H68/H69,2)</f>
        <v>#DIV/0!</v>
      </c>
      <c r="I78" s="33"/>
      <c r="J78" s="33"/>
      <c r="K78" s="33"/>
      <c r="L78" s="33"/>
      <c r="M78" s="33"/>
      <c r="N78" s="33"/>
    </row>
    <row r="79" spans="1:14" ht="15.75" thickTop="1" x14ac:dyDescent="0.25">
      <c r="A79" s="33"/>
      <c r="B79" s="33"/>
      <c r="C79" s="33"/>
      <c r="D79" s="33"/>
      <c r="E79" s="33"/>
      <c r="F79" s="33"/>
      <c r="G79" s="33"/>
      <c r="H79" s="33"/>
      <c r="I79" s="33"/>
      <c r="J79" s="33"/>
      <c r="K79" s="33"/>
      <c r="L79" s="33"/>
      <c r="M79" s="33"/>
      <c r="N79" s="33"/>
    </row>
    <row r="80" spans="1:14" x14ac:dyDescent="0.25">
      <c r="A80" s="33"/>
      <c r="B80" s="33"/>
      <c r="C80" s="33"/>
      <c r="D80" s="33"/>
      <c r="E80" s="33"/>
      <c r="F80" s="33"/>
      <c r="G80" s="33"/>
      <c r="H80" s="33"/>
      <c r="I80" s="33"/>
      <c r="J80" s="33"/>
      <c r="K80" s="33"/>
      <c r="L80" s="33"/>
      <c r="M80" s="33"/>
      <c r="N80" s="33"/>
    </row>
    <row r="81" spans="1:14" x14ac:dyDescent="0.25">
      <c r="A81" s="33"/>
      <c r="B81" s="33"/>
      <c r="C81" s="33"/>
      <c r="D81" s="33"/>
      <c r="E81" s="33"/>
      <c r="F81" s="33"/>
      <c r="G81" s="33"/>
      <c r="H81" s="33"/>
      <c r="I81" s="33"/>
      <c r="J81" s="33"/>
      <c r="K81" s="33"/>
      <c r="L81" s="33"/>
      <c r="M81" s="33"/>
      <c r="N81" s="33"/>
    </row>
    <row r="82" spans="1:14" x14ac:dyDescent="0.25">
      <c r="A82" s="33"/>
      <c r="B82" s="33"/>
      <c r="C82" s="33"/>
      <c r="D82" s="33"/>
      <c r="E82" s="33"/>
      <c r="F82" s="33"/>
      <c r="G82" s="33"/>
      <c r="H82" s="33"/>
      <c r="I82" s="33"/>
      <c r="J82" s="33"/>
      <c r="K82" s="33"/>
      <c r="L82" s="33"/>
      <c r="M82" s="33"/>
      <c r="N82" s="33"/>
    </row>
    <row r="83" spans="1:14" x14ac:dyDescent="0.25">
      <c r="A83" s="33"/>
      <c r="B83" s="33"/>
      <c r="C83" s="33"/>
      <c r="D83" s="33"/>
      <c r="E83" s="33"/>
      <c r="F83" s="33"/>
      <c r="G83" s="33"/>
      <c r="H83" s="33"/>
      <c r="I83" s="33"/>
      <c r="J83" s="33"/>
      <c r="K83" s="33"/>
      <c r="L83" s="33"/>
      <c r="M83" s="33"/>
      <c r="N83" s="33"/>
    </row>
    <row r="84" spans="1:14" x14ac:dyDescent="0.25">
      <c r="A84" s="33"/>
      <c r="B84" s="33"/>
      <c r="C84" s="33"/>
      <c r="D84" s="33"/>
      <c r="E84" s="33"/>
      <c r="F84" s="33"/>
      <c r="G84" s="33"/>
      <c r="H84" s="33"/>
      <c r="I84" s="33"/>
      <c r="J84" s="33"/>
      <c r="K84" s="33"/>
      <c r="L84" s="33"/>
      <c r="M84" s="33"/>
      <c r="N84" s="33"/>
    </row>
    <row r="85" spans="1:14" x14ac:dyDescent="0.25">
      <c r="A85" s="33"/>
      <c r="B85" s="33"/>
      <c r="C85" s="33"/>
      <c r="D85" s="33"/>
      <c r="E85" s="33"/>
      <c r="F85" s="33"/>
      <c r="G85" s="33"/>
      <c r="H85" s="33"/>
      <c r="I85" s="33"/>
      <c r="J85" s="33"/>
      <c r="K85" s="33"/>
      <c r="L85" s="33"/>
      <c r="M85" s="33"/>
      <c r="N85" s="33"/>
    </row>
    <row r="86" spans="1:14" x14ac:dyDescent="0.25">
      <c r="A86" s="33"/>
      <c r="B86" s="33"/>
    </row>
    <row r="87" spans="1:14" x14ac:dyDescent="0.25">
      <c r="A87" s="33"/>
      <c r="B87" s="33"/>
    </row>
    <row r="88" spans="1:14" x14ac:dyDescent="0.25">
      <c r="A88" s="33"/>
      <c r="B88" s="33"/>
    </row>
    <row r="89" spans="1:14" x14ac:dyDescent="0.25">
      <c r="A89" s="33"/>
      <c r="B89" s="33"/>
    </row>
    <row r="90" spans="1:14" x14ac:dyDescent="0.25">
      <c r="A90" s="33"/>
      <c r="B90" s="33"/>
    </row>
    <row r="91" spans="1:14" x14ac:dyDescent="0.25">
      <c r="A91" s="33"/>
      <c r="B91" s="33"/>
    </row>
    <row r="92" spans="1:14" x14ac:dyDescent="0.25">
      <c r="A92" s="33"/>
      <c r="B92" s="33"/>
    </row>
    <row r="93" spans="1:14" x14ac:dyDescent="0.25">
      <c r="A93" s="33"/>
      <c r="B93" s="33"/>
    </row>
    <row r="94" spans="1:14" x14ac:dyDescent="0.25">
      <c r="A94" s="33"/>
      <c r="B94" s="33"/>
    </row>
    <row r="95" spans="1:14" x14ac:dyDescent="0.25">
      <c r="A95" s="33"/>
      <c r="B95" s="33"/>
    </row>
    <row r="96" spans="1:14" x14ac:dyDescent="0.25">
      <c r="A96" s="33"/>
      <c r="B96" s="33"/>
    </row>
    <row r="97" spans="1:2" x14ac:dyDescent="0.25">
      <c r="A97" s="33"/>
      <c r="B97" s="33"/>
    </row>
    <row r="98" spans="1:2" x14ac:dyDescent="0.25">
      <c r="A98" s="33"/>
      <c r="B98" s="33"/>
    </row>
    <row r="99" spans="1:2" x14ac:dyDescent="0.25">
      <c r="A99" s="33"/>
      <c r="B99" s="33"/>
    </row>
    <row r="100" spans="1:2" x14ac:dyDescent="0.25">
      <c r="A100" s="33"/>
      <c r="B100" s="33"/>
    </row>
    <row r="101" spans="1:2" x14ac:dyDescent="0.25">
      <c r="A101" s="33"/>
      <c r="B101" s="33"/>
    </row>
    <row r="102" spans="1:2" x14ac:dyDescent="0.25">
      <c r="A102" s="33"/>
      <c r="B102" s="33"/>
    </row>
    <row r="103" spans="1:2" x14ac:dyDescent="0.25">
      <c r="A103" s="33"/>
      <c r="B103" s="33"/>
    </row>
    <row r="104" spans="1:2" x14ac:dyDescent="0.25">
      <c r="A104" s="33"/>
      <c r="B104" s="33"/>
    </row>
    <row r="105" spans="1:2" x14ac:dyDescent="0.25">
      <c r="A105" s="33"/>
      <c r="B105" s="33"/>
    </row>
    <row r="106" spans="1:2" x14ac:dyDescent="0.25">
      <c r="A106" s="33"/>
      <c r="B106" s="33"/>
    </row>
    <row r="107" spans="1:2" x14ac:dyDescent="0.25">
      <c r="A107" s="42" t="s">
        <v>164</v>
      </c>
      <c r="B107" s="33"/>
    </row>
    <row r="108" spans="1:2" x14ac:dyDescent="0.25">
      <c r="A108" s="42" t="s">
        <v>165</v>
      </c>
      <c r="B108" s="33"/>
    </row>
    <row r="109" spans="1:2" x14ac:dyDescent="0.25">
      <c r="A109" s="33"/>
      <c r="B109" s="33"/>
    </row>
    <row r="110" spans="1:2" x14ac:dyDescent="0.25">
      <c r="A110" s="18" t="s">
        <v>82</v>
      </c>
      <c r="B110" s="18" t="s">
        <v>82</v>
      </c>
    </row>
    <row r="111" spans="1:2" x14ac:dyDescent="0.25">
      <c r="A111" s="18" t="s">
        <v>68</v>
      </c>
      <c r="B111" s="18" t="s">
        <v>68</v>
      </c>
    </row>
    <row r="112" spans="1:2" x14ac:dyDescent="0.25">
      <c r="A112" s="42" t="s">
        <v>124</v>
      </c>
      <c r="B112" s="42" t="s">
        <v>124</v>
      </c>
    </row>
    <row r="113" spans="1:2" x14ac:dyDescent="0.25">
      <c r="A113" s="42" t="s">
        <v>125</v>
      </c>
      <c r="B113" s="42" t="s">
        <v>125</v>
      </c>
    </row>
    <row r="114" spans="1:2" x14ac:dyDescent="0.25">
      <c r="A114" s="18"/>
      <c r="B114" s="18"/>
    </row>
    <row r="115" spans="1:2" x14ac:dyDescent="0.25">
      <c r="A115" s="18" t="s">
        <v>83</v>
      </c>
      <c r="B115" s="18" t="s">
        <v>83</v>
      </c>
    </row>
    <row r="116" spans="1:2" x14ac:dyDescent="0.25">
      <c r="A116" s="18" t="s">
        <v>84</v>
      </c>
      <c r="B116" s="18" t="s">
        <v>84</v>
      </c>
    </row>
    <row r="117" spans="1:2" x14ac:dyDescent="0.25">
      <c r="A117" s="18" t="s">
        <v>85</v>
      </c>
      <c r="B117" s="18" t="s">
        <v>85</v>
      </c>
    </row>
    <row r="118" spans="1:2" x14ac:dyDescent="0.25">
      <c r="A118" s="18" t="s">
        <v>86</v>
      </c>
      <c r="B118" s="18" t="s">
        <v>86</v>
      </c>
    </row>
    <row r="119" spans="1:2" x14ac:dyDescent="0.25">
      <c r="A119" s="18" t="s">
        <v>87</v>
      </c>
      <c r="B119" s="18" t="s">
        <v>87</v>
      </c>
    </row>
    <row r="120" spans="1:2" x14ac:dyDescent="0.25">
      <c r="A120" s="18" t="s">
        <v>88</v>
      </c>
      <c r="B120" s="18" t="s">
        <v>88</v>
      </c>
    </row>
    <row r="121" spans="1:2" x14ac:dyDescent="0.25">
      <c r="A121" s="18" t="s">
        <v>89</v>
      </c>
      <c r="B121" s="18" t="s">
        <v>89</v>
      </c>
    </row>
    <row r="122" spans="1:2" x14ac:dyDescent="0.25">
      <c r="A122" s="18" t="s">
        <v>90</v>
      </c>
      <c r="B122" s="18" t="s">
        <v>90</v>
      </c>
    </row>
    <row r="123" spans="1:2" x14ac:dyDescent="0.25">
      <c r="A123" s="18" t="s">
        <v>91</v>
      </c>
      <c r="B123" s="18" t="s">
        <v>91</v>
      </c>
    </row>
    <row r="124" spans="1:2" x14ac:dyDescent="0.25">
      <c r="A124" s="18" t="s">
        <v>92</v>
      </c>
      <c r="B124" s="18" t="s">
        <v>92</v>
      </c>
    </row>
    <row r="125" spans="1:2" x14ac:dyDescent="0.25">
      <c r="A125" s="18" t="s">
        <v>93</v>
      </c>
      <c r="B125" s="18" t="s">
        <v>93</v>
      </c>
    </row>
    <row r="126" spans="1:2" x14ac:dyDescent="0.25">
      <c r="A126" s="18" t="s">
        <v>94</v>
      </c>
      <c r="B126" s="18" t="s">
        <v>94</v>
      </c>
    </row>
    <row r="127" spans="1:2" x14ac:dyDescent="0.25">
      <c r="A127" s="18" t="s">
        <v>95</v>
      </c>
      <c r="B127" s="18" t="s">
        <v>95</v>
      </c>
    </row>
    <row r="128" spans="1:2" x14ac:dyDescent="0.25">
      <c r="A128" s="18" t="s">
        <v>96</v>
      </c>
      <c r="B128" s="18" t="s">
        <v>96</v>
      </c>
    </row>
    <row r="129" spans="1:2" x14ac:dyDescent="0.25">
      <c r="A129" s="18" t="s">
        <v>97</v>
      </c>
      <c r="B129" s="18" t="s">
        <v>97</v>
      </c>
    </row>
    <row r="130" spans="1:2" x14ac:dyDescent="0.25">
      <c r="A130" s="18" t="s">
        <v>98</v>
      </c>
      <c r="B130" s="18" t="s">
        <v>98</v>
      </c>
    </row>
    <row r="131" spans="1:2" x14ac:dyDescent="0.25">
      <c r="A131" s="18" t="s">
        <v>99</v>
      </c>
      <c r="B131" s="18" t="s">
        <v>99</v>
      </c>
    </row>
    <row r="132" spans="1:2" x14ac:dyDescent="0.25">
      <c r="A132" s="18" t="s">
        <v>100</v>
      </c>
      <c r="B132" s="18" t="s">
        <v>100</v>
      </c>
    </row>
    <row r="133" spans="1:2" x14ac:dyDescent="0.25">
      <c r="A133" s="18" t="s">
        <v>101</v>
      </c>
      <c r="B133" s="18" t="s">
        <v>101</v>
      </c>
    </row>
    <row r="134" spans="1:2" x14ac:dyDescent="0.25">
      <c r="A134" s="18" t="s">
        <v>102</v>
      </c>
      <c r="B134" s="18" t="s">
        <v>102</v>
      </c>
    </row>
    <row r="135" spans="1:2" x14ac:dyDescent="0.25">
      <c r="A135" s="18" t="s">
        <v>103</v>
      </c>
      <c r="B135" s="18" t="s">
        <v>103</v>
      </c>
    </row>
    <row r="136" spans="1:2" x14ac:dyDescent="0.25">
      <c r="A136" s="33"/>
      <c r="B136" s="33"/>
    </row>
    <row r="137" spans="1:2" x14ac:dyDescent="0.25">
      <c r="A137" s="33"/>
      <c r="B137" s="33"/>
    </row>
  </sheetData>
  <sheetProtection selectLockedCells="1"/>
  <mergeCells count="28">
    <mergeCell ref="I26:I29"/>
    <mergeCell ref="K26:K29"/>
    <mergeCell ref="L26:L29"/>
    <mergeCell ref="M26:M29"/>
    <mergeCell ref="B28:B29"/>
    <mergeCell ref="J26:J29"/>
    <mergeCell ref="C16:H16"/>
    <mergeCell ref="C17:H17"/>
    <mergeCell ref="C18:H18"/>
    <mergeCell ref="C26:C29"/>
    <mergeCell ref="D26:D29"/>
    <mergeCell ref="E26:E29"/>
    <mergeCell ref="F26:F29"/>
    <mergeCell ref="G26:G29"/>
    <mergeCell ref="H26:H29"/>
    <mergeCell ref="C19:H19"/>
    <mergeCell ref="C20:H20"/>
    <mergeCell ref="D13:G13"/>
    <mergeCell ref="D14:G14"/>
    <mergeCell ref="D15:G15"/>
    <mergeCell ref="C12:H12"/>
    <mergeCell ref="C5:H5"/>
    <mergeCell ref="C6:H6"/>
    <mergeCell ref="C7:H7"/>
    <mergeCell ref="C9:H9"/>
    <mergeCell ref="C10:H10"/>
    <mergeCell ref="C11:H11"/>
    <mergeCell ref="C8:H8"/>
  </mergeCells>
  <conditionalFormatting sqref="C8:H8">
    <cfRule type="containsBlanks" dxfId="1" priority="2">
      <formula>LEN(TRIM(C8))=0</formula>
    </cfRule>
  </conditionalFormatting>
  <conditionalFormatting sqref="E30:E60">
    <cfRule type="expression" dxfId="0" priority="1">
      <formula>AND($C$8="",$D30&lt;&gt;"")</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142875</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19050</xdr:colOff>
                    <xdr:row>61</xdr:row>
                    <xdr:rowOff>114300</xdr:rowOff>
                  </from>
                  <to>
                    <xdr:col>8</xdr:col>
                    <xdr:colOff>0</xdr:colOff>
                    <xdr:row>63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30"/>
  <sheetViews>
    <sheetView zoomScaleNormal="100" zoomScaleSheetLayoutView="80" workbookViewId="0">
      <selection activeCell="K6" sqref="K6"/>
    </sheetView>
  </sheetViews>
  <sheetFormatPr defaultColWidth="9.140625" defaultRowHeight="15" x14ac:dyDescent="0.25"/>
  <cols>
    <col min="1" max="9" width="10.5703125" style="102" customWidth="1"/>
    <col min="10" max="16384" width="9.140625" style="102"/>
  </cols>
  <sheetData>
    <row r="1" spans="1:10" x14ac:dyDescent="0.25">
      <c r="A1" s="91" t="s">
        <v>178</v>
      </c>
      <c r="B1" s="92"/>
      <c r="C1" s="92"/>
      <c r="D1" s="92"/>
      <c r="E1" s="92"/>
      <c r="F1" s="92"/>
      <c r="G1" s="92"/>
      <c r="H1" s="92"/>
      <c r="I1" s="92"/>
      <c r="J1" s="18"/>
    </row>
    <row r="2" spans="1:10" x14ac:dyDescent="0.25">
      <c r="A2" s="91" t="s">
        <v>168</v>
      </c>
      <c r="B2" s="92"/>
      <c r="C2" s="92"/>
      <c r="D2" s="92"/>
      <c r="E2" s="92"/>
      <c r="F2" s="92"/>
      <c r="G2" s="92"/>
      <c r="H2" s="92"/>
      <c r="I2" s="92"/>
      <c r="J2" s="18"/>
    </row>
    <row r="3" spans="1:10" ht="8.65" customHeight="1" x14ac:dyDescent="0.25">
      <c r="A3" s="101"/>
      <c r="B3" s="101"/>
      <c r="C3" s="101"/>
      <c r="D3" s="101"/>
      <c r="E3" s="101"/>
      <c r="F3" s="101"/>
      <c r="G3" s="101"/>
      <c r="H3" s="101"/>
      <c r="I3" s="101"/>
      <c r="J3" s="18"/>
    </row>
    <row r="4" spans="1:10" ht="66.75" customHeight="1" x14ac:dyDescent="0.25">
      <c r="A4" s="175" t="s">
        <v>35</v>
      </c>
      <c r="B4" s="175"/>
      <c r="C4" s="175"/>
      <c r="D4" s="175"/>
      <c r="E4" s="175"/>
      <c r="F4" s="175"/>
      <c r="G4" s="175"/>
      <c r="H4" s="175"/>
      <c r="I4" s="175"/>
      <c r="J4" s="18"/>
    </row>
    <row r="5" spans="1:10" ht="9.75" customHeight="1" x14ac:dyDescent="0.25">
      <c r="A5" s="101"/>
      <c r="B5" s="101"/>
      <c r="C5" s="101"/>
      <c r="D5" s="101"/>
      <c r="E5" s="101"/>
      <c r="F5" s="101"/>
      <c r="G5" s="101"/>
      <c r="H5" s="101"/>
      <c r="I5" s="101"/>
      <c r="J5" s="18"/>
    </row>
    <row r="6" spans="1:10" ht="45" customHeight="1" x14ac:dyDescent="0.25">
      <c r="A6" s="133" t="s">
        <v>24</v>
      </c>
      <c r="B6" s="133"/>
      <c r="C6" s="133"/>
      <c r="D6" s="133"/>
      <c r="E6" s="133"/>
      <c r="F6" s="133"/>
      <c r="G6" s="133"/>
      <c r="H6" s="133"/>
      <c r="I6" s="133"/>
      <c r="J6" s="18"/>
    </row>
    <row r="7" spans="1:10" ht="9.4" customHeight="1" x14ac:dyDescent="0.25">
      <c r="A7" s="101"/>
      <c r="B7" s="101"/>
      <c r="C7" s="101"/>
      <c r="D7" s="101"/>
      <c r="E7" s="101"/>
      <c r="F7" s="101"/>
      <c r="G7" s="101"/>
      <c r="H7" s="101"/>
      <c r="I7" s="101"/>
      <c r="J7" s="18"/>
    </row>
    <row r="8" spans="1:10" ht="45.75" customHeight="1" x14ac:dyDescent="0.25">
      <c r="A8" s="133" t="s">
        <v>36</v>
      </c>
      <c r="B8" s="133"/>
      <c r="C8" s="133"/>
      <c r="D8" s="133"/>
      <c r="E8" s="133"/>
      <c r="F8" s="133"/>
      <c r="G8" s="133"/>
      <c r="H8" s="133"/>
      <c r="I8" s="133"/>
      <c r="J8" s="18"/>
    </row>
    <row r="9" spans="1:10" ht="9" customHeight="1" x14ac:dyDescent="0.25">
      <c r="A9" s="99"/>
      <c r="B9" s="99"/>
      <c r="C9" s="99"/>
      <c r="D9" s="99"/>
      <c r="E9" s="99"/>
      <c r="F9" s="99"/>
      <c r="G9" s="99"/>
      <c r="H9" s="99"/>
      <c r="I9" s="99"/>
      <c r="J9" s="18"/>
    </row>
    <row r="10" spans="1:10" ht="136.5" customHeight="1" x14ac:dyDescent="0.25">
      <c r="A10" s="133" t="s">
        <v>175</v>
      </c>
      <c r="B10" s="133"/>
      <c r="C10" s="133"/>
      <c r="D10" s="133"/>
      <c r="E10" s="133"/>
      <c r="F10" s="133"/>
      <c r="G10" s="133"/>
      <c r="H10" s="133"/>
      <c r="I10" s="133"/>
      <c r="J10" s="18"/>
    </row>
    <row r="11" spans="1:10" ht="9.4" customHeight="1" x14ac:dyDescent="0.25">
      <c r="A11" s="99"/>
      <c r="B11" s="99"/>
      <c r="C11" s="99"/>
      <c r="D11" s="99"/>
      <c r="E11" s="99"/>
      <c r="F11" s="99"/>
      <c r="G11" s="99"/>
      <c r="H11" s="99"/>
      <c r="I11" s="99"/>
      <c r="J11" s="18"/>
    </row>
    <row r="12" spans="1:10" ht="102.75" customHeight="1" x14ac:dyDescent="0.25">
      <c r="A12" s="175" t="s">
        <v>180</v>
      </c>
      <c r="B12" s="175"/>
      <c r="C12" s="175"/>
      <c r="D12" s="175"/>
      <c r="E12" s="175"/>
      <c r="F12" s="175"/>
      <c r="G12" s="175"/>
      <c r="H12" s="175"/>
      <c r="I12" s="175"/>
      <c r="J12" s="18"/>
    </row>
    <row r="13" spans="1:10" ht="9" customHeight="1" x14ac:dyDescent="0.25">
      <c r="A13" s="101"/>
      <c r="B13" s="101"/>
      <c r="C13" s="101"/>
      <c r="D13" s="101"/>
      <c r="E13" s="101"/>
      <c r="F13" s="101"/>
      <c r="G13" s="101"/>
      <c r="H13" s="101"/>
      <c r="I13" s="101"/>
      <c r="J13" s="18"/>
    </row>
    <row r="14" spans="1:10" ht="54.75" customHeight="1" x14ac:dyDescent="0.25">
      <c r="A14" s="133" t="s">
        <v>45</v>
      </c>
      <c r="B14" s="133"/>
      <c r="C14" s="133"/>
      <c r="D14" s="133"/>
      <c r="E14" s="133"/>
      <c r="F14" s="133"/>
      <c r="G14" s="133"/>
      <c r="H14" s="133"/>
      <c r="I14" s="133"/>
      <c r="J14" s="18"/>
    </row>
    <row r="15" spans="1:10" ht="7.15" customHeight="1" x14ac:dyDescent="0.25">
      <c r="A15" s="18" t="s">
        <v>25</v>
      </c>
      <c r="B15" s="18"/>
      <c r="C15" s="18"/>
      <c r="D15" s="18"/>
      <c r="E15" s="18"/>
      <c r="F15" s="18"/>
      <c r="G15" s="18"/>
      <c r="H15" s="18"/>
      <c r="I15" s="18"/>
      <c r="J15" s="18"/>
    </row>
    <row r="16" spans="1:10" ht="14.25" customHeight="1" x14ac:dyDescent="0.25">
      <c r="A16" s="16" t="s">
        <v>26</v>
      </c>
      <c r="B16" s="17"/>
      <c r="C16" s="17"/>
      <c r="D16" s="17"/>
      <c r="E16" s="17"/>
      <c r="F16" s="17"/>
      <c r="G16" s="17"/>
      <c r="H16" s="17"/>
      <c r="I16" s="17"/>
      <c r="J16" s="18"/>
    </row>
    <row r="17" spans="1:10" x14ac:dyDescent="0.25">
      <c r="A17" s="174" t="s">
        <v>146</v>
      </c>
      <c r="B17" s="174"/>
      <c r="C17" s="174"/>
      <c r="D17" s="174"/>
      <c r="E17" s="174"/>
      <c r="F17" s="174"/>
      <c r="G17" s="174"/>
      <c r="H17" s="174"/>
      <c r="I17" s="174"/>
      <c r="J17" s="18"/>
    </row>
    <row r="18" spans="1:10" ht="5.65" customHeight="1" x14ac:dyDescent="0.25">
      <c r="A18" s="18"/>
      <c r="B18" s="18"/>
      <c r="C18" s="18"/>
      <c r="D18" s="18"/>
      <c r="E18" s="18"/>
      <c r="F18" s="18"/>
      <c r="G18" s="18"/>
      <c r="H18" s="18"/>
      <c r="I18" s="18"/>
      <c r="J18" s="18"/>
    </row>
    <row r="19" spans="1:10" ht="12.75" customHeight="1" x14ac:dyDescent="0.25">
      <c r="A19" s="176" t="s">
        <v>163</v>
      </c>
      <c r="B19" s="176"/>
      <c r="C19" s="176"/>
      <c r="D19" s="176"/>
      <c r="E19" s="176"/>
      <c r="F19" s="176"/>
      <c r="G19" s="176"/>
      <c r="H19" s="176"/>
      <c r="I19" s="176"/>
      <c r="J19" s="18"/>
    </row>
    <row r="20" spans="1:10" ht="5.65" customHeight="1" x14ac:dyDescent="0.25">
      <c r="A20" s="18"/>
      <c r="B20" s="18"/>
      <c r="C20" s="18"/>
      <c r="D20" s="18"/>
      <c r="E20" s="18"/>
      <c r="F20" s="18"/>
      <c r="G20" s="18"/>
      <c r="H20" s="18"/>
      <c r="I20" s="18"/>
      <c r="J20" s="18"/>
    </row>
    <row r="21" spans="1:10" ht="13.15" customHeight="1" x14ac:dyDescent="0.25">
      <c r="A21" s="16" t="s">
        <v>27</v>
      </c>
      <c r="B21" s="17"/>
      <c r="C21" s="17"/>
      <c r="D21" s="17"/>
      <c r="E21" s="17"/>
      <c r="F21" s="17"/>
      <c r="G21" s="17"/>
      <c r="H21" s="17"/>
      <c r="I21" s="17"/>
      <c r="J21" s="18"/>
    </row>
    <row r="22" spans="1:10" s="106" customFormat="1" ht="13.5" customHeight="1" x14ac:dyDescent="0.25">
      <c r="A22" s="177" t="s">
        <v>16</v>
      </c>
      <c r="B22" s="177"/>
      <c r="C22" s="177"/>
      <c r="D22" s="177"/>
      <c r="E22" s="177"/>
      <c r="F22" s="177"/>
      <c r="G22" s="177"/>
      <c r="H22" s="177"/>
      <c r="I22" s="177"/>
      <c r="J22" s="23"/>
    </row>
    <row r="23" spans="1:10" s="106" customFormat="1" ht="13.5" customHeight="1" x14ac:dyDescent="0.25">
      <c r="A23" s="177" t="s">
        <v>46</v>
      </c>
      <c r="B23" s="177"/>
      <c r="C23" s="177"/>
      <c r="D23" s="177"/>
      <c r="E23" s="177"/>
      <c r="F23" s="177"/>
      <c r="G23" s="177"/>
      <c r="H23" s="177"/>
      <c r="I23" s="177"/>
      <c r="J23" s="23"/>
    </row>
    <row r="24" spans="1:10" s="106" customFormat="1" ht="13.5" customHeight="1" x14ac:dyDescent="0.25">
      <c r="A24" s="177" t="s">
        <v>162</v>
      </c>
      <c r="B24" s="177"/>
      <c r="C24" s="177"/>
      <c r="D24" s="177"/>
      <c r="E24" s="177"/>
      <c r="F24" s="177"/>
      <c r="G24" s="177"/>
      <c r="H24" s="177"/>
      <c r="I24" s="177"/>
      <c r="J24" s="23"/>
    </row>
    <row r="25" spans="1:10" s="106" customFormat="1" ht="13.5" customHeight="1" x14ac:dyDescent="0.25">
      <c r="A25" s="177" t="s">
        <v>17</v>
      </c>
      <c r="B25" s="177"/>
      <c r="C25" s="177"/>
      <c r="D25" s="177"/>
      <c r="E25" s="177"/>
      <c r="F25" s="177"/>
      <c r="G25" s="177"/>
      <c r="H25" s="177"/>
      <c r="I25" s="177"/>
      <c r="J25" s="23"/>
    </row>
    <row r="26" spans="1:10" s="106" customFormat="1" ht="13.5" customHeight="1" x14ac:dyDescent="0.25">
      <c r="A26" s="177" t="s">
        <v>18</v>
      </c>
      <c r="B26" s="177"/>
      <c r="C26" s="177"/>
      <c r="D26" s="177"/>
      <c r="E26" s="177"/>
      <c r="F26" s="177"/>
      <c r="G26" s="177"/>
      <c r="H26" s="177"/>
      <c r="I26" s="177"/>
      <c r="J26" s="23"/>
    </row>
    <row r="27" spans="1:10" s="106" customFormat="1" ht="4.5" customHeight="1" x14ac:dyDescent="0.25">
      <c r="A27" s="126"/>
      <c r="B27" s="127"/>
      <c r="C27" s="127"/>
      <c r="D27" s="127"/>
      <c r="E27" s="127"/>
      <c r="F27" s="127"/>
      <c r="G27" s="127"/>
      <c r="H27" s="127"/>
      <c r="I27" s="127"/>
      <c r="J27" s="23"/>
    </row>
    <row r="28" spans="1:10" s="106" customFormat="1" x14ac:dyDescent="0.25">
      <c r="A28" s="177" t="s">
        <v>19</v>
      </c>
      <c r="B28" s="177"/>
      <c r="C28" s="177"/>
      <c r="D28" s="177"/>
      <c r="E28" s="177"/>
      <c r="F28" s="177"/>
      <c r="G28" s="177"/>
      <c r="H28" s="177"/>
      <c r="I28" s="177"/>
      <c r="J28" s="23"/>
    </row>
    <row r="29" spans="1:10" s="106" customFormat="1" x14ac:dyDescent="0.25">
      <c r="A29" s="23"/>
      <c r="B29" s="23"/>
      <c r="C29" s="23"/>
      <c r="D29" s="23"/>
      <c r="E29" s="23"/>
      <c r="F29" s="23"/>
      <c r="G29" s="23"/>
      <c r="H29" s="23"/>
      <c r="I29" s="23"/>
      <c r="J29" s="23"/>
    </row>
    <row r="30" spans="1:10" x14ac:dyDescent="0.25">
      <c r="A30" s="18"/>
      <c r="B30" s="18"/>
      <c r="C30" s="18"/>
      <c r="D30" s="18"/>
      <c r="E30" s="18"/>
      <c r="F30" s="18"/>
      <c r="G30" s="18"/>
      <c r="H30" s="18"/>
      <c r="I30" s="18"/>
      <c r="J30" s="18"/>
    </row>
  </sheetData>
  <sheetProtection selectLockedCells="1"/>
  <mergeCells count="14">
    <mergeCell ref="A19:I19"/>
    <mergeCell ref="A24:I24"/>
    <mergeCell ref="A23:I23"/>
    <mergeCell ref="A22:I22"/>
    <mergeCell ref="A28:I28"/>
    <mergeCell ref="A26:I26"/>
    <mergeCell ref="A25:I25"/>
    <mergeCell ref="A17:I17"/>
    <mergeCell ref="A4:I4"/>
    <mergeCell ref="A6:I6"/>
    <mergeCell ref="A8:I8"/>
    <mergeCell ref="A10:I10"/>
    <mergeCell ref="A14:I14"/>
    <mergeCell ref="A12:I12"/>
  </mergeCells>
  <hyperlinks>
    <hyperlink ref="A17"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51"/>
  <sheetViews>
    <sheetView zoomScaleNormal="100" zoomScaleSheetLayoutView="100" zoomScalePageLayoutView="85" workbookViewId="0">
      <selection activeCell="L29" sqref="L29"/>
    </sheetView>
  </sheetViews>
  <sheetFormatPr defaultRowHeight="15" x14ac:dyDescent="0.25"/>
  <cols>
    <col min="1" max="1" width="26.42578125" style="102" customWidth="1"/>
    <col min="2" max="2" width="1.5703125" style="102" customWidth="1"/>
    <col min="3" max="3" width="11.85546875" style="102" customWidth="1"/>
    <col min="4" max="4" width="10.7109375" style="102" customWidth="1"/>
    <col min="5" max="6" width="9.140625" style="102"/>
    <col min="7" max="9" width="8" style="102" customWidth="1"/>
    <col min="10" max="10" width="9.140625" style="102" customWidth="1"/>
    <col min="11" max="16384" width="9.140625" style="102"/>
  </cols>
  <sheetData>
    <row r="1" spans="1:11" x14ac:dyDescent="0.25">
      <c r="A1" s="17" t="s">
        <v>178</v>
      </c>
      <c r="B1" s="17"/>
      <c r="C1" s="17"/>
      <c r="D1" s="17"/>
      <c r="E1" s="17"/>
      <c r="F1" s="17"/>
      <c r="G1" s="17"/>
      <c r="H1" s="17"/>
      <c r="I1" s="17"/>
      <c r="J1" s="18"/>
      <c r="K1" s="18"/>
    </row>
    <row r="2" spans="1:11" x14ac:dyDescent="0.25">
      <c r="A2" s="17" t="s">
        <v>166</v>
      </c>
      <c r="B2" s="17"/>
      <c r="C2" s="17"/>
      <c r="D2" s="17"/>
      <c r="E2" s="17"/>
      <c r="F2" s="17"/>
      <c r="G2" s="17"/>
      <c r="H2" s="17"/>
      <c r="I2" s="17"/>
      <c r="J2" s="18"/>
      <c r="K2" s="18"/>
    </row>
    <row r="3" spans="1:11" ht="4.9000000000000004" customHeight="1" x14ac:dyDescent="0.25">
      <c r="A3" s="18"/>
      <c r="B3" s="18"/>
      <c r="C3" s="18"/>
      <c r="D3" s="18"/>
      <c r="E3" s="18"/>
      <c r="F3" s="18"/>
      <c r="G3" s="18"/>
      <c r="H3" s="18"/>
      <c r="I3" s="18"/>
      <c r="J3" s="18"/>
      <c r="K3" s="18"/>
    </row>
    <row r="4" spans="1:11" x14ac:dyDescent="0.25">
      <c r="A4" s="18" t="s">
        <v>6</v>
      </c>
      <c r="B4" s="18"/>
      <c r="C4" s="18"/>
      <c r="D4" s="18"/>
      <c r="E4" s="18"/>
      <c r="F4" s="18"/>
      <c r="G4" s="18"/>
      <c r="H4" s="18"/>
      <c r="I4" s="18"/>
      <c r="J4" s="18"/>
      <c r="K4" s="18"/>
    </row>
    <row r="5" spans="1:11" ht="4.9000000000000004" customHeight="1" x14ac:dyDescent="0.25">
      <c r="A5" s="18"/>
      <c r="B5" s="18"/>
      <c r="C5" s="18"/>
      <c r="D5" s="18"/>
      <c r="E5" s="18"/>
      <c r="F5" s="18"/>
      <c r="G5" s="18"/>
      <c r="H5" s="18"/>
      <c r="I5" s="18"/>
      <c r="J5" s="18"/>
      <c r="K5" s="18"/>
    </row>
    <row r="6" spans="1:11" x14ac:dyDescent="0.25">
      <c r="A6" s="18" t="s">
        <v>22</v>
      </c>
      <c r="B6" s="18"/>
      <c r="C6" s="181">
        <f>'Vendor Worksheet'!C5:H5</f>
        <v>0</v>
      </c>
      <c r="D6" s="182"/>
      <c r="E6" s="182"/>
      <c r="F6" s="183"/>
      <c r="G6" s="18"/>
      <c r="H6" s="18"/>
      <c r="I6" s="18"/>
      <c r="J6" s="18"/>
      <c r="K6" s="18"/>
    </row>
    <row r="7" spans="1:11" x14ac:dyDescent="0.25">
      <c r="A7" s="18" t="s">
        <v>1</v>
      </c>
      <c r="B7" s="24"/>
      <c r="C7" s="103">
        <f>'Vendor Worksheet'!C6:H6</f>
        <v>0</v>
      </c>
      <c r="D7" s="21"/>
      <c r="E7" s="21"/>
      <c r="F7" s="21"/>
      <c r="G7" s="18"/>
      <c r="H7" s="18"/>
      <c r="I7" s="18"/>
      <c r="J7" s="18"/>
      <c r="K7" s="18"/>
    </row>
    <row r="8" spans="1:11" x14ac:dyDescent="0.25">
      <c r="A8" s="18" t="s">
        <v>5</v>
      </c>
      <c r="B8" s="24"/>
      <c r="C8" s="103">
        <f>'Vendor Worksheet'!C7:H7</f>
        <v>0</v>
      </c>
      <c r="D8" s="21"/>
      <c r="E8" s="21"/>
      <c r="F8" s="21"/>
      <c r="G8" s="18"/>
      <c r="H8" s="18"/>
      <c r="I8" s="18"/>
      <c r="J8" s="18"/>
      <c r="K8" s="18"/>
    </row>
    <row r="9" spans="1:11" x14ac:dyDescent="0.25">
      <c r="A9" s="127" t="s">
        <v>167</v>
      </c>
      <c r="B9" s="24"/>
      <c r="C9" s="103">
        <f>'Vendor Worksheet'!C8:H8</f>
        <v>0</v>
      </c>
      <c r="D9" s="21"/>
      <c r="E9" s="21"/>
      <c r="F9" s="21"/>
      <c r="G9" s="18"/>
      <c r="H9" s="18"/>
      <c r="I9" s="18"/>
      <c r="J9" s="18"/>
      <c r="K9" s="18"/>
    </row>
    <row r="10" spans="1:11" ht="4.9000000000000004" customHeight="1" x14ac:dyDescent="0.25">
      <c r="A10" s="18"/>
      <c r="B10" s="25"/>
      <c r="C10" s="26"/>
      <c r="D10" s="18"/>
      <c r="E10" s="18"/>
      <c r="F10" s="18"/>
      <c r="G10" s="18"/>
      <c r="H10" s="18"/>
      <c r="I10" s="18"/>
      <c r="J10" s="18"/>
      <c r="K10" s="18"/>
    </row>
    <row r="11" spans="1:11" x14ac:dyDescent="0.25">
      <c r="A11" s="18" t="s">
        <v>7</v>
      </c>
      <c r="B11" s="25"/>
      <c r="C11" s="178"/>
      <c r="D11" s="179"/>
      <c r="E11" s="179"/>
      <c r="F11" s="180"/>
      <c r="G11" s="18"/>
      <c r="H11" s="18"/>
      <c r="I11" s="18"/>
      <c r="J11" s="18"/>
      <c r="K11" s="18"/>
    </row>
    <row r="12" spans="1:11" x14ac:dyDescent="0.25">
      <c r="A12" s="18"/>
      <c r="B12" s="25"/>
      <c r="C12" s="178"/>
      <c r="D12" s="179"/>
      <c r="E12" s="179"/>
      <c r="F12" s="180"/>
      <c r="G12" s="18"/>
      <c r="H12" s="18"/>
      <c r="I12" s="18"/>
      <c r="J12" s="18"/>
      <c r="K12" s="18"/>
    </row>
    <row r="13" spans="1:11" x14ac:dyDescent="0.25">
      <c r="A13" s="18"/>
      <c r="B13" s="25"/>
      <c r="C13" s="178"/>
      <c r="D13" s="179"/>
      <c r="E13" s="179"/>
      <c r="F13" s="180"/>
      <c r="G13" s="18"/>
      <c r="H13" s="18"/>
      <c r="I13" s="18"/>
      <c r="J13" s="18"/>
      <c r="K13" s="18"/>
    </row>
    <row r="14" spans="1:11" x14ac:dyDescent="0.25">
      <c r="A14" s="18"/>
      <c r="B14" s="25"/>
      <c r="C14" s="178"/>
      <c r="D14" s="179"/>
      <c r="E14" s="179"/>
      <c r="F14" s="180"/>
      <c r="G14" s="18"/>
      <c r="H14" s="18"/>
      <c r="I14" s="18"/>
      <c r="J14" s="18"/>
      <c r="K14" s="18"/>
    </row>
    <row r="15" spans="1:11" ht="4.9000000000000004" customHeight="1" x14ac:dyDescent="0.25">
      <c r="A15" s="18"/>
      <c r="B15" s="25"/>
      <c r="C15" s="27"/>
      <c r="D15" s="18"/>
      <c r="E15" s="18"/>
      <c r="F15" s="18"/>
      <c r="G15" s="18"/>
      <c r="H15" s="18"/>
      <c r="I15" s="18"/>
      <c r="J15" s="18"/>
      <c r="K15" s="18"/>
    </row>
    <row r="16" spans="1:11" x14ac:dyDescent="0.25">
      <c r="A16" s="18" t="s">
        <v>8</v>
      </c>
      <c r="B16" s="25"/>
      <c r="C16" s="178"/>
      <c r="D16" s="179"/>
      <c r="E16" s="179"/>
      <c r="F16" s="180"/>
      <c r="G16" s="18"/>
      <c r="H16" s="18"/>
      <c r="I16" s="18"/>
      <c r="J16" s="18"/>
      <c r="K16" s="18"/>
    </row>
    <row r="17" spans="1:11" x14ac:dyDescent="0.25">
      <c r="A17" s="28" t="s">
        <v>9</v>
      </c>
      <c r="B17" s="25"/>
      <c r="C17" s="178"/>
      <c r="D17" s="179"/>
      <c r="E17" s="179"/>
      <c r="F17" s="180"/>
      <c r="G17" s="18"/>
      <c r="H17" s="18"/>
      <c r="I17" s="18"/>
      <c r="J17" s="18"/>
      <c r="K17" s="18"/>
    </row>
    <row r="18" spans="1:11" x14ac:dyDescent="0.25">
      <c r="A18" s="18"/>
      <c r="B18" s="25"/>
      <c r="C18" s="178"/>
      <c r="D18" s="179"/>
      <c r="E18" s="179"/>
      <c r="F18" s="180"/>
      <c r="G18" s="18"/>
      <c r="H18" s="18"/>
      <c r="I18" s="18"/>
      <c r="J18" s="18"/>
      <c r="K18" s="18"/>
    </row>
    <row r="19" spans="1:11" x14ac:dyDescent="0.25">
      <c r="A19" s="18"/>
      <c r="B19" s="25"/>
      <c r="C19" s="178"/>
      <c r="D19" s="179"/>
      <c r="E19" s="179"/>
      <c r="F19" s="180"/>
      <c r="G19" s="18"/>
      <c r="H19" s="18"/>
      <c r="I19" s="18"/>
      <c r="J19" s="18"/>
      <c r="K19" s="18"/>
    </row>
    <row r="20" spans="1:11" ht="5.45" customHeight="1" x14ac:dyDescent="0.25">
      <c r="A20" s="18"/>
      <c r="B20" s="25"/>
      <c r="C20" s="26"/>
      <c r="D20" s="18"/>
      <c r="E20" s="18"/>
      <c r="F20" s="18"/>
      <c r="G20" s="18"/>
      <c r="H20" s="18"/>
      <c r="I20" s="18"/>
      <c r="J20" s="18"/>
      <c r="K20" s="18"/>
    </row>
    <row r="21" spans="1:11" x14ac:dyDescent="0.25">
      <c r="A21" s="18" t="s">
        <v>10</v>
      </c>
      <c r="B21" s="18"/>
      <c r="C21" s="18"/>
      <c r="D21" s="18"/>
      <c r="E21" s="18"/>
      <c r="F21" s="18"/>
      <c r="G21" s="18"/>
      <c r="H21" s="18"/>
      <c r="I21" s="18"/>
      <c r="J21" s="18"/>
      <c r="K21" s="18"/>
    </row>
    <row r="22" spans="1:11" ht="12" customHeight="1" x14ac:dyDescent="0.25">
      <c r="A22" s="18"/>
      <c r="B22" s="18"/>
      <c r="C22" s="18" t="s">
        <v>11</v>
      </c>
      <c r="D22" s="18"/>
      <c r="E22" s="18"/>
      <c r="F22" s="18"/>
      <c r="G22" s="18"/>
      <c r="H22" s="18"/>
      <c r="I22" s="18"/>
      <c r="J22" s="18"/>
      <c r="K22" s="18"/>
    </row>
    <row r="23" spans="1:11" x14ac:dyDescent="0.25">
      <c r="A23" s="18" t="s">
        <v>12</v>
      </c>
      <c r="B23" s="18"/>
      <c r="C23" s="178"/>
      <c r="D23" s="179"/>
      <c r="E23" s="179"/>
      <c r="F23" s="180"/>
      <c r="G23" s="18"/>
      <c r="H23" s="18"/>
      <c r="I23" s="18"/>
      <c r="J23" s="18"/>
      <c r="K23" s="18"/>
    </row>
    <row r="24" spans="1:11" x14ac:dyDescent="0.25">
      <c r="A24" s="18" t="s">
        <v>13</v>
      </c>
      <c r="B24" s="18"/>
      <c r="C24" s="178"/>
      <c r="D24" s="179"/>
      <c r="E24" s="179"/>
      <c r="F24" s="180"/>
      <c r="G24" s="18"/>
      <c r="H24" s="18"/>
      <c r="I24" s="18"/>
      <c r="J24" s="18"/>
      <c r="K24" s="18"/>
    </row>
    <row r="25" spans="1:11" x14ac:dyDescent="0.25">
      <c r="A25" s="18" t="s">
        <v>14</v>
      </c>
      <c r="B25" s="18"/>
      <c r="C25" s="178"/>
      <c r="D25" s="179"/>
      <c r="E25" s="179"/>
      <c r="F25" s="180"/>
      <c r="G25" s="18"/>
      <c r="H25" s="18"/>
      <c r="I25" s="18"/>
      <c r="J25" s="18"/>
      <c r="K25" s="18"/>
    </row>
    <row r="26" spans="1:11" x14ac:dyDescent="0.25">
      <c r="A26" s="18" t="s">
        <v>15</v>
      </c>
      <c r="B26" s="18"/>
      <c r="C26" s="178"/>
      <c r="D26" s="179"/>
      <c r="E26" s="179"/>
      <c r="F26" s="180"/>
      <c r="G26" s="18"/>
      <c r="H26" s="18"/>
      <c r="I26" s="18"/>
      <c r="J26" s="18"/>
      <c r="K26" s="18"/>
    </row>
    <row r="27" spans="1:11" ht="4.9000000000000004" customHeight="1" x14ac:dyDescent="0.25">
      <c r="A27" s="18"/>
      <c r="B27" s="18"/>
      <c r="C27" s="18"/>
      <c r="D27" s="18"/>
      <c r="E27" s="18"/>
      <c r="F27" s="18"/>
      <c r="G27" s="18"/>
      <c r="H27" s="18"/>
      <c r="I27" s="18"/>
      <c r="J27" s="18"/>
      <c r="K27" s="18"/>
    </row>
    <row r="28" spans="1:11" x14ac:dyDescent="0.25">
      <c r="A28" s="18" t="s">
        <v>0</v>
      </c>
      <c r="B28" s="18"/>
      <c r="C28" s="104">
        <f>'Vendor Worksheet'!C13</f>
        <v>0</v>
      </c>
      <c r="D28" s="18"/>
      <c r="E28" s="18"/>
      <c r="F28" s="18"/>
      <c r="G28" s="18"/>
      <c r="H28" s="18"/>
      <c r="I28" s="18"/>
      <c r="J28" s="18"/>
      <c r="K28" s="18"/>
    </row>
    <row r="29" spans="1:11" x14ac:dyDescent="0.25">
      <c r="A29" s="18" t="s">
        <v>4</v>
      </c>
      <c r="B29" s="18"/>
      <c r="C29" s="104" t="e">
        <f>'Vendor Worksheet'!C14</f>
        <v>#DIV/0!</v>
      </c>
      <c r="D29" s="18"/>
      <c r="E29" s="18"/>
      <c r="F29" s="18"/>
      <c r="G29" s="18"/>
      <c r="H29" s="18"/>
      <c r="I29" s="18"/>
      <c r="J29" s="18"/>
      <c r="K29" s="18"/>
    </row>
    <row r="30" spans="1:11" x14ac:dyDescent="0.25">
      <c r="A30" s="18" t="s">
        <v>3</v>
      </c>
      <c r="B30" s="18"/>
      <c r="C30" s="104" t="e">
        <f>'Vendor Worksheet'!C15</f>
        <v>#DIV/0!</v>
      </c>
      <c r="D30" s="18"/>
      <c r="E30" s="18"/>
      <c r="F30" s="18"/>
      <c r="G30" s="18"/>
      <c r="H30" s="18"/>
      <c r="I30" s="18"/>
      <c r="J30" s="18"/>
      <c r="K30" s="18"/>
    </row>
    <row r="31" spans="1:11" x14ac:dyDescent="0.25">
      <c r="A31" s="18" t="s">
        <v>2</v>
      </c>
      <c r="B31" s="18"/>
      <c r="C31" s="105" t="str">
        <f>Daily</f>
        <v>Hourly</v>
      </c>
      <c r="D31" s="18"/>
      <c r="E31" s="18"/>
      <c r="F31" s="18"/>
      <c r="G31" s="18"/>
      <c r="H31" s="18"/>
      <c r="I31" s="18"/>
      <c r="J31" s="18"/>
      <c r="K31" s="18"/>
    </row>
    <row r="32" spans="1:11" x14ac:dyDescent="0.25">
      <c r="A32" s="18"/>
      <c r="B32" s="18"/>
      <c r="C32" s="27"/>
      <c r="D32" s="18"/>
      <c r="E32" s="18"/>
      <c r="F32" s="18"/>
      <c r="G32" s="18"/>
      <c r="H32" s="18"/>
      <c r="I32" s="18"/>
      <c r="J32" s="18"/>
      <c r="K32" s="18"/>
    </row>
    <row r="33" spans="1:11" ht="14.25" customHeight="1" x14ac:dyDescent="0.25">
      <c r="A33" s="133" t="s">
        <v>181</v>
      </c>
      <c r="B33" s="133"/>
      <c r="C33" s="133"/>
      <c r="D33" s="133"/>
      <c r="E33" s="133"/>
      <c r="F33" s="133"/>
      <c r="G33" s="133"/>
      <c r="H33" s="133"/>
      <c r="I33" s="133"/>
      <c r="J33" s="18"/>
      <c r="K33" s="18"/>
    </row>
    <row r="34" spans="1:11" x14ac:dyDescent="0.25">
      <c r="A34" s="133"/>
      <c r="B34" s="133"/>
      <c r="C34" s="133"/>
      <c r="D34" s="133"/>
      <c r="E34" s="133"/>
      <c r="F34" s="133"/>
      <c r="G34" s="133"/>
      <c r="H34" s="133"/>
      <c r="I34" s="133"/>
      <c r="J34" s="18"/>
      <c r="K34" s="18"/>
    </row>
    <row r="35" spans="1:11" x14ac:dyDescent="0.25">
      <c r="A35" s="133"/>
      <c r="B35" s="133"/>
      <c r="C35" s="133"/>
      <c r="D35" s="133"/>
      <c r="E35" s="133"/>
      <c r="F35" s="133"/>
      <c r="G35" s="133"/>
      <c r="H35" s="133"/>
      <c r="I35" s="133"/>
      <c r="J35" s="18"/>
      <c r="K35" s="18"/>
    </row>
    <row r="36" spans="1:11" x14ac:dyDescent="0.25">
      <c r="A36" s="133"/>
      <c r="B36" s="133"/>
      <c r="C36" s="133"/>
      <c r="D36" s="133"/>
      <c r="E36" s="133"/>
      <c r="F36" s="133"/>
      <c r="G36" s="133"/>
      <c r="H36" s="133"/>
      <c r="I36" s="133"/>
      <c r="J36" s="18"/>
      <c r="K36" s="18"/>
    </row>
    <row r="37" spans="1:11" x14ac:dyDescent="0.25">
      <c r="A37" s="133"/>
      <c r="B37" s="133"/>
      <c r="C37" s="133"/>
      <c r="D37" s="133"/>
      <c r="E37" s="133"/>
      <c r="F37" s="133"/>
      <c r="G37" s="133"/>
      <c r="H37" s="133"/>
      <c r="I37" s="133"/>
      <c r="J37" s="18"/>
      <c r="K37" s="18"/>
    </row>
    <row r="38" spans="1:11" ht="24.75" customHeight="1" x14ac:dyDescent="0.25">
      <c r="A38" s="133"/>
      <c r="B38" s="133"/>
      <c r="C38" s="133"/>
      <c r="D38" s="133"/>
      <c r="E38" s="133"/>
      <c r="F38" s="133"/>
      <c r="G38" s="133"/>
      <c r="H38" s="133"/>
      <c r="I38" s="133"/>
      <c r="J38" s="18"/>
      <c r="K38" s="18"/>
    </row>
    <row r="39" spans="1:11" x14ac:dyDescent="0.25">
      <c r="A39" s="18"/>
      <c r="B39" s="18"/>
      <c r="C39" s="27"/>
      <c r="D39" s="18"/>
      <c r="E39" s="18"/>
      <c r="F39" s="18"/>
      <c r="G39" s="18"/>
      <c r="H39" s="18"/>
      <c r="I39" s="18"/>
      <c r="J39" s="18"/>
      <c r="K39" s="18"/>
    </row>
    <row r="40" spans="1:11" ht="25.5" customHeight="1" x14ac:dyDescent="0.25">
      <c r="A40" s="18"/>
      <c r="B40" s="18"/>
      <c r="C40" s="27"/>
      <c r="D40" s="124" t="s">
        <v>49</v>
      </c>
      <c r="E40" s="18"/>
      <c r="F40" s="18"/>
      <c r="G40" s="18"/>
      <c r="H40" s="18"/>
      <c r="I40" s="18"/>
      <c r="J40" s="18"/>
      <c r="K40" s="18"/>
    </row>
    <row r="41" spans="1:11" x14ac:dyDescent="0.25">
      <c r="A41" s="18"/>
      <c r="B41" s="18"/>
      <c r="C41" s="27"/>
      <c r="D41" s="18"/>
      <c r="E41" s="18"/>
      <c r="F41" s="18"/>
      <c r="G41" s="18"/>
      <c r="H41" s="18"/>
      <c r="I41" s="18"/>
      <c r="J41" s="18"/>
      <c r="K41" s="18"/>
    </row>
    <row r="42" spans="1:11" ht="113.25" customHeight="1" x14ac:dyDescent="0.25">
      <c r="A42" s="186" t="s">
        <v>172</v>
      </c>
      <c r="B42" s="187"/>
      <c r="C42" s="187"/>
      <c r="D42" s="187"/>
      <c r="E42" s="187"/>
      <c r="F42" s="187"/>
      <c r="G42" s="187"/>
      <c r="H42" s="187"/>
      <c r="I42" s="187"/>
      <c r="J42" s="18"/>
      <c r="K42" s="18"/>
    </row>
    <row r="43" spans="1:11" ht="7.5" customHeight="1" x14ac:dyDescent="0.25">
      <c r="A43" s="18"/>
      <c r="B43" s="18"/>
      <c r="C43" s="18"/>
      <c r="E43" s="18"/>
      <c r="F43" s="18"/>
      <c r="G43" s="18"/>
      <c r="H43" s="18"/>
      <c r="I43" s="18"/>
      <c r="J43" s="18"/>
      <c r="K43" s="18"/>
    </row>
    <row r="44" spans="1:11" ht="25.9" customHeight="1" x14ac:dyDescent="0.25">
      <c r="A44" s="98"/>
      <c r="B44" s="98"/>
      <c r="C44" s="98"/>
      <c r="D44" s="125"/>
      <c r="E44" s="185"/>
      <c r="F44" s="185"/>
      <c r="G44" s="185"/>
      <c r="H44" s="18"/>
      <c r="I44" s="18"/>
      <c r="J44" s="18"/>
      <c r="K44" s="18"/>
    </row>
    <row r="45" spans="1:11" x14ac:dyDescent="0.25">
      <c r="A45" s="184"/>
      <c r="B45" s="184"/>
      <c r="C45" s="184"/>
      <c r="D45" s="184"/>
      <c r="E45" s="107"/>
      <c r="F45" s="184"/>
      <c r="G45" s="184"/>
      <c r="H45" s="184"/>
      <c r="I45" s="18"/>
      <c r="J45" s="18"/>
      <c r="K45" s="18"/>
    </row>
    <row r="46" spans="1:11" ht="4.1500000000000004" customHeight="1" x14ac:dyDescent="0.25">
      <c r="A46" s="18"/>
      <c r="B46" s="18"/>
      <c r="C46" s="18"/>
      <c r="D46" s="18"/>
      <c r="E46" s="18"/>
      <c r="F46" s="18"/>
      <c r="G46" s="18"/>
      <c r="H46" s="18"/>
      <c r="I46" s="18"/>
      <c r="J46" s="18"/>
      <c r="K46" s="18"/>
    </row>
    <row r="47" spans="1:11" x14ac:dyDescent="0.25">
      <c r="A47" s="17" t="s">
        <v>47</v>
      </c>
      <c r="B47" s="17"/>
      <c r="C47" s="17"/>
      <c r="D47" s="17"/>
      <c r="E47" s="17"/>
      <c r="F47" s="17"/>
      <c r="G47" s="17"/>
      <c r="H47" s="17"/>
      <c r="I47" s="17"/>
      <c r="J47" s="18"/>
      <c r="K47" s="18"/>
    </row>
    <row r="48" spans="1:11" ht="4.9000000000000004" customHeight="1" x14ac:dyDescent="0.25">
      <c r="A48" s="18"/>
      <c r="B48" s="18"/>
      <c r="C48" s="18"/>
      <c r="D48" s="18"/>
      <c r="E48" s="18"/>
      <c r="F48" s="18"/>
      <c r="G48" s="18"/>
      <c r="H48" s="18"/>
      <c r="I48" s="18"/>
      <c r="J48" s="18"/>
      <c r="K48" s="18"/>
    </row>
    <row r="49" spans="1:11" ht="4.9000000000000004" customHeight="1" x14ac:dyDescent="0.25">
      <c r="A49" s="18"/>
      <c r="B49" s="18"/>
      <c r="C49" s="18"/>
      <c r="D49" s="18"/>
      <c r="E49" s="18"/>
      <c r="F49" s="18"/>
      <c r="G49" s="18"/>
      <c r="H49" s="18"/>
      <c r="I49" s="18"/>
      <c r="J49" s="18"/>
      <c r="K49" s="18"/>
    </row>
    <row r="50" spans="1:11" ht="27.4" customHeight="1" x14ac:dyDescent="0.25">
      <c r="A50" s="18"/>
      <c r="B50" s="18"/>
      <c r="C50" s="18"/>
      <c r="D50" s="18"/>
      <c r="E50" s="18"/>
      <c r="F50" s="18"/>
      <c r="G50" s="18"/>
      <c r="H50" s="18"/>
      <c r="I50" s="18"/>
      <c r="J50" s="18"/>
      <c r="K50" s="18"/>
    </row>
    <row r="51" spans="1:11" ht="15" customHeight="1" x14ac:dyDescent="0.25"/>
  </sheetData>
  <sheetProtection selectLockedCells="1"/>
  <mergeCells count="18">
    <mergeCell ref="C26:F26"/>
    <mergeCell ref="A33:I38"/>
    <mergeCell ref="A45:D45"/>
    <mergeCell ref="E44:G44"/>
    <mergeCell ref="F45:H45"/>
    <mergeCell ref="A42:I42"/>
    <mergeCell ref="C6:F6"/>
    <mergeCell ref="C11:F11"/>
    <mergeCell ref="C12:F12"/>
    <mergeCell ref="C13:F13"/>
    <mergeCell ref="C14:F14"/>
    <mergeCell ref="C25:F25"/>
    <mergeCell ref="C16:F16"/>
    <mergeCell ref="C17:F17"/>
    <mergeCell ref="C18:F18"/>
    <mergeCell ref="C23:F23"/>
    <mergeCell ref="C24:F24"/>
    <mergeCell ref="C19:F19"/>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95250</xdr:colOff>
                <xdr:row>39</xdr:row>
                <xdr:rowOff>9525</xdr:rowOff>
              </from>
              <to>
                <xdr:col>3</xdr:col>
                <xdr:colOff>266700</xdr:colOff>
                <xdr:row>39</xdr:row>
                <xdr:rowOff>190500</xdr:rowOff>
              </to>
            </anchor>
          </controlPr>
        </control>
      </mc:Choice>
      <mc:Fallback>
        <control shapeId="13313" r:id="rId4" name="CheckBox2"/>
      </mc:Fallback>
    </mc:AlternateContent>
    <mc:AlternateContent xmlns:mc="http://schemas.openxmlformats.org/markup-compatibility/2006">
      <mc:Choice Requires="x14">
        <control shapeId="13314" r:id="rId6" name="Button 2">
          <controlPr defaultSize="0" print="0" autoFill="0" autoPict="0" macro="[0]!Mail_workbook_Outlook_1">
            <anchor moveWithCells="1" sizeWithCells="1">
              <from>
                <xdr:col>2</xdr:col>
                <xdr:colOff>609600</xdr:colOff>
                <xdr:row>42</xdr:row>
                <xdr:rowOff>0</xdr:rowOff>
              </from>
              <to>
                <xdr:col>4</xdr:col>
                <xdr:colOff>228600</xdr:colOff>
                <xdr:row>43</xdr:row>
                <xdr:rowOff>257175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2019</dc:title>
  <dc:subject>Minimum Wage 2019</dc:subject>
  <dc:creator>California Department of Developmental Services</dc:creator>
  <cp:lastModifiedBy>Veronica Flores</cp:lastModifiedBy>
  <cp:lastPrinted>2018-11-01T15:03:04Z</cp:lastPrinted>
  <dcterms:created xsi:type="dcterms:W3CDTF">2014-03-02T16:48:59Z</dcterms:created>
  <dcterms:modified xsi:type="dcterms:W3CDTF">2019-01-07T16:38:32Z</dcterms:modified>
</cp:coreProperties>
</file>