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All Ages" sheetId="1" r:id="rId1"/>
    <sheet name="Birth to 2 Years" sheetId="2" r:id="rId2"/>
    <sheet name="3 Years to 21 Years" sheetId="3" r:id="rId3"/>
    <sheet name="22 Years and Older" sheetId="4" r:id="rId4"/>
  </sheets>
  <definedNames>
    <definedName name="repServByConS00">'Birth to 2 Years'!$A$1:$G$7</definedName>
    <definedName name="repServByConS03">'3 Years to 21 Years'!$A$1:$G$7</definedName>
    <definedName name="repServByConS22">'22 Years and Older'!$A$1:$G$7</definedName>
    <definedName name="repServByConSAll">'All Ages'!$A$1:$G$7</definedName>
  </definedNames>
  <calcPr fullCalcOnLoad="1"/>
</workbook>
</file>

<file path=xl/sharedStrings.xml><?xml version="1.0" encoding="utf-8"?>
<sst xmlns="http://schemas.openxmlformats.org/spreadsheetml/2006/main" count="56" uniqueCount="14">
  <si>
    <t>Consumer Count</t>
  </si>
  <si>
    <t>Total Authorized</t>
  </si>
  <si>
    <t>Per Capita Authorized</t>
  </si>
  <si>
    <t>Autism</t>
  </si>
  <si>
    <t>Intellectual Disability</t>
  </si>
  <si>
    <t>Cerebral Palsy</t>
  </si>
  <si>
    <t>Epilepsy</t>
  </si>
  <si>
    <t>Category 5</t>
  </si>
  <si>
    <t>Other</t>
  </si>
  <si>
    <t xml:space="preserve">    RCOC Fiscal Year 2021-2022
Diagnosis - Summary</t>
  </si>
  <si>
    <t>Total Expenditures</t>
  </si>
  <si>
    <t>Per Capita Expenditures</t>
  </si>
  <si>
    <t xml:space="preserve">
Utilized</t>
  </si>
  <si>
    <t>Totals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</si>
</sst>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4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64" fontId="1" fillId="0" borderId="0" xfId="0" applyNumberFormat="1" applyFont="1" applyAlignment="1">
      <alignment horizontal="right" wrapText="1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5" fontId="1" fillId="0" borderId="0" xfId="0" applyNumberFormat="1" applyFont="1" applyAlignment="1">
      <alignment horizontal="right" wrapText="1"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57421875" style="0" bestFit="1" customWidth="1"/>
    <col min="2" max="2" width="11.140625" style="3" bestFit="1" customWidth="1"/>
    <col min="3" max="3" width="14.28125" style="6" bestFit="1" customWidth="1"/>
    <col min="4" max="4" width="11.8515625" style="6" bestFit="1" customWidth="1"/>
    <col min="5" max="5" width="14.28125" style="6" bestFit="1" customWidth="1"/>
    <col min="6" max="6" width="11.7109375" style="6" bestFit="1" customWidth="1"/>
    <col min="7" max="7" width="8.7109375" style="9" bestFit="1" customWidth="1"/>
  </cols>
  <sheetData>
    <row r="1" spans="1:7" s="1" customFormat="1" ht="27.75" customHeight="1">
      <c r="A1" s="1" t="s">
        <v>9</v>
      </c>
      <c r="B1" s="2" t="s">
        <v>0</v>
      </c>
      <c r="C1" s="5" t="s">
        <v>10</v>
      </c>
      <c r="D1" s="5" t="s">
        <v>1</v>
      </c>
      <c r="E1" s="5" t="s">
        <v>11</v>
      </c>
      <c r="F1" s="5" t="s">
        <v>2</v>
      </c>
      <c r="G1" s="8" t="s">
        <v>12</v>
      </c>
    </row>
    <row r="2" spans="1:7" ht="12.75">
      <c r="A2" t="s">
        <v>3</v>
      </c>
      <c r="B2" s="3">
        <v>9096</v>
      </c>
      <c r="C2" s="6">
        <v>151436190.6</v>
      </c>
      <c r="D2" s="6">
        <v>209539973.94</v>
      </c>
      <c r="E2" s="6">
        <v>16648.66</v>
      </c>
      <c r="F2" s="6">
        <v>23036.5</v>
      </c>
      <c r="G2" s="9">
        <v>0.7227</v>
      </c>
    </row>
    <row r="3" spans="1:7" ht="12.75">
      <c r="A3" t="s">
        <v>4</v>
      </c>
      <c r="B3" s="3">
        <v>9250</v>
      </c>
      <c r="C3" s="6">
        <v>247453165.03</v>
      </c>
      <c r="D3" s="6">
        <v>319925078.19</v>
      </c>
      <c r="E3" s="6">
        <v>26751.69</v>
      </c>
      <c r="F3" s="6">
        <v>34586.49</v>
      </c>
      <c r="G3" s="9">
        <v>0.7735</v>
      </c>
    </row>
    <row r="4" spans="1:7" ht="12.75">
      <c r="A4" t="s">
        <v>5</v>
      </c>
      <c r="B4" s="3">
        <v>674</v>
      </c>
      <c r="C4" s="6">
        <v>20217377.27</v>
      </c>
      <c r="D4" s="6">
        <v>26693161.34</v>
      </c>
      <c r="E4" s="6">
        <v>29996.11</v>
      </c>
      <c r="F4" s="6">
        <v>39604.1</v>
      </c>
      <c r="G4" s="9">
        <v>0.7574</v>
      </c>
    </row>
    <row r="5" spans="1:7" ht="12.75">
      <c r="A5" t="s">
        <v>6</v>
      </c>
      <c r="B5" s="3">
        <v>285</v>
      </c>
      <c r="C5" s="6">
        <v>5715697.77</v>
      </c>
      <c r="D5" s="6">
        <v>7848061.61</v>
      </c>
      <c r="E5" s="6">
        <v>20055.08</v>
      </c>
      <c r="F5" s="6">
        <v>27537.06</v>
      </c>
      <c r="G5" s="9">
        <v>0.7283</v>
      </c>
    </row>
    <row r="6" spans="1:7" ht="12.75">
      <c r="A6" t="s">
        <v>7</v>
      </c>
      <c r="B6" s="3">
        <v>1196</v>
      </c>
      <c r="C6" s="6">
        <v>15507983.8</v>
      </c>
      <c r="D6" s="6">
        <v>22253270.77</v>
      </c>
      <c r="E6" s="6">
        <v>12966.54</v>
      </c>
      <c r="F6" s="6">
        <v>18606.41</v>
      </c>
      <c r="G6" s="9">
        <v>0.6969</v>
      </c>
    </row>
    <row r="7" spans="1:7" ht="12.75">
      <c r="A7" t="s">
        <v>8</v>
      </c>
      <c r="B7" s="3">
        <v>6091</v>
      </c>
      <c r="C7" s="6">
        <v>27267418.83</v>
      </c>
      <c r="D7" s="6">
        <v>48127211.61</v>
      </c>
      <c r="E7" s="6">
        <v>4476.67</v>
      </c>
      <c r="F7" s="6">
        <v>7901.36</v>
      </c>
      <c r="G7" s="9">
        <v>0.5666</v>
      </c>
    </row>
    <row r="8" spans="1:7" ht="12.75">
      <c r="A8" t="s">
        <v>13</v>
      </c>
      <c r="B8" s="4">
        <f>SUM(B2:B7)</f>
        <v>26592</v>
      </c>
      <c r="C8" s="7">
        <f>SUM(C2:C7)</f>
        <v>467597833.29999995</v>
      </c>
      <c r="D8" s="7">
        <f>SUM(D2:D7)</f>
        <v>634386757.46</v>
      </c>
      <c r="E8" s="7">
        <f>C8/B8</f>
        <v>17584.154381016844</v>
      </c>
      <c r="F8" s="7">
        <f>D8/B8</f>
        <v>23856.301047683515</v>
      </c>
      <c r="G8" s="10">
        <f>C8/D8</f>
        <v>0.7370863716831028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57421875" style="0" bestFit="1" customWidth="1"/>
    <col min="2" max="2" width="11.140625" style="3" bestFit="1" customWidth="1"/>
    <col min="3" max="3" width="14.28125" style="6" bestFit="1" customWidth="1"/>
    <col min="4" max="4" width="11.7109375" style="6" bestFit="1" customWidth="1"/>
    <col min="5" max="5" width="14.28125" style="6" bestFit="1" customWidth="1"/>
    <col min="6" max="6" width="11.7109375" style="6" bestFit="1" customWidth="1"/>
    <col min="7" max="7" width="8.7109375" style="9" bestFit="1" customWidth="1"/>
  </cols>
  <sheetData>
    <row r="1" spans="1:7" s="1" customFormat="1" ht="27.75" customHeight="1">
      <c r="A1" s="1" t="s">
        <v>9</v>
      </c>
      <c r="B1" s="2" t="s">
        <v>0</v>
      </c>
      <c r="C1" s="5" t="s">
        <v>10</v>
      </c>
      <c r="D1" s="5" t="s">
        <v>1</v>
      </c>
      <c r="E1" s="5" t="s">
        <v>11</v>
      </c>
      <c r="F1" s="5" t="s">
        <v>2</v>
      </c>
      <c r="G1" s="8" t="s">
        <v>12</v>
      </c>
    </row>
    <row r="2" spans="1:7" ht="12.75">
      <c r="A2" t="s">
        <v>3</v>
      </c>
      <c r="B2" s="3">
        <v>245</v>
      </c>
      <c r="C2" s="6">
        <v>3274031.46</v>
      </c>
      <c r="D2" s="6">
        <v>5848668.11</v>
      </c>
      <c r="E2" s="6">
        <v>13363.39</v>
      </c>
      <c r="F2" s="6">
        <v>23872.11</v>
      </c>
      <c r="G2" s="9">
        <v>0.5598</v>
      </c>
    </row>
    <row r="3" spans="1:7" ht="12.75">
      <c r="A3" t="s">
        <v>4</v>
      </c>
      <c r="B3" s="3">
        <v>11</v>
      </c>
      <c r="C3" s="6">
        <v>66577.83</v>
      </c>
      <c r="D3" s="6">
        <v>109434.81</v>
      </c>
      <c r="E3" s="6">
        <v>6052.53</v>
      </c>
      <c r="F3" s="6">
        <v>9948.62</v>
      </c>
      <c r="G3" s="9">
        <v>0.6084</v>
      </c>
    </row>
    <row r="4" spans="1:7" ht="12.75">
      <c r="A4" t="s">
        <v>5</v>
      </c>
      <c r="B4" s="3">
        <v>17</v>
      </c>
      <c r="C4" s="6">
        <v>144858.52</v>
      </c>
      <c r="D4" s="6">
        <v>261427.38</v>
      </c>
      <c r="E4" s="6">
        <v>8521.09</v>
      </c>
      <c r="F4" s="6">
        <v>15378.08</v>
      </c>
      <c r="G4" s="9">
        <v>0.5541</v>
      </c>
    </row>
    <row r="5" spans="1:7" ht="12.75">
      <c r="A5" t="s">
        <v>6</v>
      </c>
      <c r="B5" s="3">
        <v>10</v>
      </c>
      <c r="C5" s="6">
        <v>83705.51</v>
      </c>
      <c r="D5" s="6">
        <v>139273.05</v>
      </c>
      <c r="E5" s="6">
        <v>8370.55</v>
      </c>
      <c r="F5" s="6">
        <v>13927.3</v>
      </c>
      <c r="G5" s="9">
        <v>0.601</v>
      </c>
    </row>
    <row r="6" spans="1:7" ht="12.75">
      <c r="A6" t="s">
        <v>7</v>
      </c>
      <c r="B6" s="3">
        <v>99</v>
      </c>
      <c r="C6" s="6">
        <v>850201.62</v>
      </c>
      <c r="D6" s="6">
        <v>1678215.82</v>
      </c>
      <c r="E6" s="6">
        <v>8587.9</v>
      </c>
      <c r="F6" s="6">
        <v>16951.67</v>
      </c>
      <c r="G6" s="9">
        <v>0.5066</v>
      </c>
    </row>
    <row r="7" spans="1:7" ht="12.75">
      <c r="A7" t="s">
        <v>8</v>
      </c>
      <c r="B7" s="3">
        <v>5214</v>
      </c>
      <c r="C7" s="6">
        <v>24479534.27</v>
      </c>
      <c r="D7" s="6">
        <v>42816616.94</v>
      </c>
      <c r="E7" s="6">
        <v>4694.96</v>
      </c>
      <c r="F7" s="6">
        <v>8211.86</v>
      </c>
      <c r="G7" s="9">
        <v>0.5717</v>
      </c>
    </row>
    <row r="8" spans="1:7" ht="12.75">
      <c r="A8" t="s">
        <v>13</v>
      </c>
      <c r="B8" s="4">
        <f>SUM(B2:B7)</f>
        <v>5596</v>
      </c>
      <c r="C8" s="7">
        <f>SUM(C2:C7)</f>
        <v>28898909.21</v>
      </c>
      <c r="D8" s="7">
        <f>SUM(D2:D7)</f>
        <v>50853636.11</v>
      </c>
      <c r="E8" s="7">
        <f>C8/B8</f>
        <v>5164.208221944246</v>
      </c>
      <c r="F8" s="7">
        <f>D8/B8</f>
        <v>9087.497517869908</v>
      </c>
      <c r="G8" s="10">
        <f>C8/D8</f>
        <v>0.5682761631339325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57421875" style="0" bestFit="1" customWidth="1"/>
    <col min="2" max="2" width="11.140625" style="3" bestFit="1" customWidth="1"/>
    <col min="3" max="3" width="14.28125" style="6" bestFit="1" customWidth="1"/>
    <col min="4" max="4" width="11.7109375" style="6" bestFit="1" customWidth="1"/>
    <col min="5" max="5" width="14.28125" style="6" bestFit="1" customWidth="1"/>
    <col min="6" max="6" width="11.7109375" style="6" bestFit="1" customWidth="1"/>
    <col min="7" max="7" width="8.7109375" style="9" bestFit="1" customWidth="1"/>
  </cols>
  <sheetData>
    <row r="1" spans="1:7" s="1" customFormat="1" ht="27.75" customHeight="1">
      <c r="A1" s="1" t="s">
        <v>9</v>
      </c>
      <c r="B1" s="2" t="s">
        <v>0</v>
      </c>
      <c r="C1" s="5" t="s">
        <v>10</v>
      </c>
      <c r="D1" s="5" t="s">
        <v>1</v>
      </c>
      <c r="E1" s="5" t="s">
        <v>11</v>
      </c>
      <c r="F1" s="5" t="s">
        <v>2</v>
      </c>
      <c r="G1" s="8" t="s">
        <v>12</v>
      </c>
    </row>
    <row r="2" spans="1:7" ht="12.75">
      <c r="A2" t="s">
        <v>3</v>
      </c>
      <c r="B2" s="3">
        <v>6174</v>
      </c>
      <c r="C2" s="6">
        <v>32140235.01</v>
      </c>
      <c r="D2" s="6">
        <v>57600766.08</v>
      </c>
      <c r="E2" s="6">
        <v>5205.74</v>
      </c>
      <c r="F2" s="6">
        <v>9329.57</v>
      </c>
      <c r="G2" s="9">
        <v>0.558</v>
      </c>
    </row>
    <row r="3" spans="1:7" ht="12.75">
      <c r="A3" t="s">
        <v>4</v>
      </c>
      <c r="B3" s="3">
        <v>2437</v>
      </c>
      <c r="C3" s="6">
        <v>13012767.99</v>
      </c>
      <c r="D3" s="6">
        <v>21937287.76</v>
      </c>
      <c r="E3" s="6">
        <v>5339.67</v>
      </c>
      <c r="F3" s="6">
        <v>9001.76</v>
      </c>
      <c r="G3" s="9">
        <v>0.5932</v>
      </c>
    </row>
    <row r="4" spans="1:7" ht="12.75">
      <c r="A4" t="s">
        <v>5</v>
      </c>
      <c r="B4" s="3">
        <v>253</v>
      </c>
      <c r="C4" s="6">
        <v>1268281.43</v>
      </c>
      <c r="D4" s="6">
        <v>2439836.2</v>
      </c>
      <c r="E4" s="6">
        <v>5012.97</v>
      </c>
      <c r="F4" s="6">
        <v>9643.62</v>
      </c>
      <c r="G4" s="9">
        <v>0.5198</v>
      </c>
    </row>
    <row r="5" spans="1:7" ht="12.75">
      <c r="A5" t="s">
        <v>6</v>
      </c>
      <c r="B5" s="3">
        <v>115</v>
      </c>
      <c r="C5" s="6">
        <v>419713.06</v>
      </c>
      <c r="D5" s="6">
        <v>925206.88</v>
      </c>
      <c r="E5" s="6">
        <v>3649.68</v>
      </c>
      <c r="F5" s="6">
        <v>8045.28</v>
      </c>
      <c r="G5" s="9">
        <v>0.4536</v>
      </c>
    </row>
    <row r="6" spans="1:7" ht="12.75">
      <c r="A6" t="s">
        <v>7</v>
      </c>
      <c r="B6" s="3">
        <v>692</v>
      </c>
      <c r="C6" s="6">
        <v>3306840</v>
      </c>
      <c r="D6" s="6">
        <v>6033785.75</v>
      </c>
      <c r="E6" s="6">
        <v>4778.67</v>
      </c>
      <c r="F6" s="6">
        <v>8719.34</v>
      </c>
      <c r="G6" s="9">
        <v>0.5481</v>
      </c>
    </row>
    <row r="7" spans="1:7" ht="12.75">
      <c r="A7" t="s">
        <v>8</v>
      </c>
      <c r="B7" s="3">
        <v>871</v>
      </c>
      <c r="C7" s="6">
        <v>2765674.62</v>
      </c>
      <c r="D7" s="6">
        <v>5284010.23</v>
      </c>
      <c r="E7" s="6">
        <v>3175.29</v>
      </c>
      <c r="F7" s="6">
        <v>6066.6</v>
      </c>
      <c r="G7" s="9">
        <v>0.5234</v>
      </c>
    </row>
    <row r="8" spans="1:7" ht="12.75">
      <c r="A8" t="s">
        <v>13</v>
      </c>
      <c r="B8" s="4">
        <f>SUM(B2:B7)</f>
        <v>10542</v>
      </c>
      <c r="C8" s="7">
        <f>SUM(C2:C7)</f>
        <v>52913512.11</v>
      </c>
      <c r="D8" s="7">
        <f>SUM(D2:D7)</f>
        <v>94220892.9</v>
      </c>
      <c r="E8" s="7">
        <f>C8/B8</f>
        <v>5019.304886169607</v>
      </c>
      <c r="F8" s="7">
        <f>D8/B8</f>
        <v>8937.667700626067</v>
      </c>
      <c r="G8" s="10">
        <f>C8/D8</f>
        <v>0.5615900091942346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57421875" style="0" bestFit="1" customWidth="1"/>
    <col min="2" max="2" width="11.140625" style="3" bestFit="1" customWidth="1"/>
    <col min="3" max="3" width="14.28125" style="6" bestFit="1" customWidth="1"/>
    <col min="4" max="4" width="11.8515625" style="6" bestFit="1" customWidth="1"/>
    <col min="5" max="5" width="14.28125" style="6" bestFit="1" customWidth="1"/>
    <col min="6" max="6" width="11.7109375" style="6" bestFit="1" customWidth="1"/>
    <col min="7" max="7" width="8.7109375" style="9" bestFit="1" customWidth="1"/>
  </cols>
  <sheetData>
    <row r="1" spans="1:7" s="1" customFormat="1" ht="27.75" customHeight="1">
      <c r="A1" s="1" t="s">
        <v>9</v>
      </c>
      <c r="B1" s="2" t="s">
        <v>0</v>
      </c>
      <c r="C1" s="5" t="s">
        <v>10</v>
      </c>
      <c r="D1" s="5" t="s">
        <v>1</v>
      </c>
      <c r="E1" s="5" t="s">
        <v>11</v>
      </c>
      <c r="F1" s="5" t="s">
        <v>2</v>
      </c>
      <c r="G1" s="8" t="s">
        <v>12</v>
      </c>
    </row>
    <row r="2" spans="1:7" ht="12.75">
      <c r="A2" t="s">
        <v>3</v>
      </c>
      <c r="B2" s="3">
        <v>2677</v>
      </c>
      <c r="C2" s="6">
        <v>116021924.13</v>
      </c>
      <c r="D2" s="6">
        <v>146090539.75</v>
      </c>
      <c r="E2" s="6">
        <v>43340.28</v>
      </c>
      <c r="F2" s="6">
        <v>54572.48</v>
      </c>
      <c r="G2" s="9">
        <v>0.7942</v>
      </c>
    </row>
    <row r="3" spans="1:7" ht="12.75">
      <c r="A3" t="s">
        <v>4</v>
      </c>
      <c r="B3" s="3">
        <v>6802</v>
      </c>
      <c r="C3" s="6">
        <v>234373819.21</v>
      </c>
      <c r="D3" s="6">
        <v>297878355.62</v>
      </c>
      <c r="E3" s="6">
        <v>34456.6</v>
      </c>
      <c r="F3" s="6">
        <v>43792.76</v>
      </c>
      <c r="G3" s="9">
        <v>0.7868</v>
      </c>
    </row>
    <row r="4" spans="1:7" ht="12.75">
      <c r="A4" t="s">
        <v>5</v>
      </c>
      <c r="B4" s="3">
        <v>404</v>
      </c>
      <c r="C4" s="6">
        <v>18804237.32</v>
      </c>
      <c r="D4" s="6">
        <v>23991897.76</v>
      </c>
      <c r="E4" s="6">
        <v>46545.14</v>
      </c>
      <c r="F4" s="6">
        <v>59385.89</v>
      </c>
      <c r="G4" s="9">
        <v>0.7838</v>
      </c>
    </row>
    <row r="5" spans="1:7" ht="12.75">
      <c r="A5" t="s">
        <v>6</v>
      </c>
      <c r="B5" s="3">
        <v>160</v>
      </c>
      <c r="C5" s="6">
        <v>5212279.2</v>
      </c>
      <c r="D5" s="6">
        <v>6783581.68</v>
      </c>
      <c r="E5" s="6">
        <v>32576.75</v>
      </c>
      <c r="F5" s="6">
        <v>42397.39</v>
      </c>
      <c r="G5" s="9">
        <v>0.7684</v>
      </c>
    </row>
    <row r="6" spans="1:7" ht="12.75">
      <c r="A6" t="s">
        <v>7</v>
      </c>
      <c r="B6" s="3">
        <v>405</v>
      </c>
      <c r="C6" s="6">
        <v>11350942.18</v>
      </c>
      <c r="D6" s="6">
        <v>14541269.2</v>
      </c>
      <c r="E6" s="6">
        <v>28027.02</v>
      </c>
      <c r="F6" s="6">
        <v>35904.37</v>
      </c>
      <c r="G6" s="9">
        <v>0.7806</v>
      </c>
    </row>
    <row r="7" spans="1:7" ht="12.75">
      <c r="A7" t="s">
        <v>8</v>
      </c>
      <c r="B7" s="3">
        <v>6</v>
      </c>
      <c r="C7" s="6">
        <v>22209.94</v>
      </c>
      <c r="D7" s="6">
        <v>26584.44</v>
      </c>
      <c r="E7" s="6">
        <v>3701.66</v>
      </c>
      <c r="F7" s="6">
        <v>4430.74</v>
      </c>
      <c r="G7" s="9">
        <v>0.8354</v>
      </c>
    </row>
    <row r="8" spans="1:7" ht="12.75">
      <c r="A8" t="s">
        <v>13</v>
      </c>
      <c r="B8" s="4">
        <f>SUM(B2:B7)</f>
        <v>10454</v>
      </c>
      <c r="C8" s="7">
        <f>SUM(C2:C7)</f>
        <v>385785411.98</v>
      </c>
      <c r="D8" s="7">
        <f>SUM(D2:D7)</f>
        <v>489312228.45</v>
      </c>
      <c r="E8" s="7">
        <f>C8/B8</f>
        <v>36903.1387009757</v>
      </c>
      <c r="F8" s="7">
        <f>D8/B8</f>
        <v>46806.22043715324</v>
      </c>
      <c r="G8" s="10">
        <f>C8/D8</f>
        <v>0.7884238111155671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Jerrod Bonner</cp:lastModifiedBy>
  <dcterms:modified xsi:type="dcterms:W3CDTF">2022-12-16T23:17:19Z</dcterms:modified>
  <cp:category/>
  <cp:version/>
  <cp:contentType/>
  <cp:contentStatus/>
</cp:coreProperties>
</file>